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D14" i="1"/>
  <c r="D12"/>
  <c r="D11"/>
  <c r="D10"/>
  <c r="C10"/>
  <c r="D9"/>
  <c r="D8"/>
  <c r="D7"/>
  <c r="C6"/>
  <c r="C13" s="1"/>
  <c r="D13" s="1"/>
  <c r="D5"/>
  <c r="D4"/>
  <c r="A4"/>
  <c r="A5" s="1"/>
  <c r="A6" s="1"/>
  <c r="A7" s="1"/>
  <c r="A8" s="1"/>
  <c r="A9" s="1"/>
  <c r="A10" s="1"/>
  <c r="A11" s="1"/>
  <c r="A12" s="1"/>
  <c r="A13" s="1"/>
  <c r="D3"/>
  <c r="A3"/>
  <c r="D2"/>
  <c r="D6" l="1"/>
</calcChain>
</file>

<file path=xl/sharedStrings.xml><?xml version="1.0" encoding="utf-8"?>
<sst xmlns="http://schemas.openxmlformats.org/spreadsheetml/2006/main" count="16" uniqueCount="16">
  <si>
    <t>Compra de bienes descontado el SESCAM</t>
  </si>
  <si>
    <t>Personal</t>
  </si>
  <si>
    <t>Amortización de créditos</t>
  </si>
  <si>
    <t>Farmacia y material sanitario</t>
  </si>
  <si>
    <t>PAC pagos directos</t>
  </si>
  <si>
    <t>Ayudas a la inversión pública y privada</t>
  </si>
  <si>
    <t>Ayudas sociales</t>
  </si>
  <si>
    <t>Inversión pública</t>
  </si>
  <si>
    <t xml:space="preserve">Ayudas al empleo </t>
  </si>
  <si>
    <t>Intereses de créditos</t>
  </si>
  <si>
    <t>Prestación sanitaria por empresas privadas</t>
  </si>
  <si>
    <t>Resto</t>
  </si>
  <si>
    <t>%</t>
  </si>
  <si>
    <t>TOTAL</t>
  </si>
  <si>
    <t>En miles de euros</t>
  </si>
  <si>
    <t xml:space="preserve">PRESUPUESTO JCCM 2020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</si>
</sst>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double">
        <color theme="1"/>
      </left>
      <right style="double">
        <color theme="1"/>
      </right>
      <top style="double">
        <color theme="1"/>
      </top>
      <bottom style="double">
        <color theme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/>
    <xf numFmtId="2" fontId="1" fillId="2" borderId="1" xfId="0" applyNumberFormat="1" applyFont="1" applyFill="1" applyBorder="1"/>
    <xf numFmtId="4" fontId="2" fillId="2" borderId="1" xfId="0" applyNumberFormat="1" applyFont="1" applyFill="1" applyBorder="1"/>
    <xf numFmtId="2" fontId="2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5"/>
  <sheetViews>
    <sheetView tabSelected="1" workbookViewId="0">
      <selection activeCell="D14" sqref="D14"/>
    </sheetView>
  </sheetViews>
  <sheetFormatPr baseColWidth="10" defaultRowHeight="15"/>
  <cols>
    <col min="2" max="2" width="39.28515625" bestFit="1" customWidth="1"/>
    <col min="3" max="3" width="16.7109375" bestFit="1" customWidth="1"/>
  </cols>
  <sheetData>
    <row r="1" spans="1:4" ht="16.5" thickTop="1" thickBot="1">
      <c r="A1" s="1"/>
      <c r="B1" s="2" t="s">
        <v>15</v>
      </c>
      <c r="C1" s="2" t="s">
        <v>14</v>
      </c>
      <c r="D1" s="3" t="s">
        <v>12</v>
      </c>
    </row>
    <row r="2" spans="1:4" ht="16.5" thickTop="1" thickBot="1">
      <c r="A2" s="1">
        <v>1</v>
      </c>
      <c r="B2" s="2" t="s">
        <v>1</v>
      </c>
      <c r="C2" s="4">
        <v>3406010.86</v>
      </c>
      <c r="D2" s="5">
        <f>C2*100/C14</f>
        <v>32.422450619223042</v>
      </c>
    </row>
    <row r="3" spans="1:4" ht="16.5" thickTop="1" thickBot="1">
      <c r="A3" s="1">
        <f>A2+1</f>
        <v>2</v>
      </c>
      <c r="B3" s="2" t="s">
        <v>2</v>
      </c>
      <c r="C3" s="4">
        <v>2604982</v>
      </c>
      <c r="D3" s="5">
        <f>C3*100/C14</f>
        <v>24.797307974222043</v>
      </c>
    </row>
    <row r="4" spans="1:4" ht="16.5" thickTop="1" thickBot="1">
      <c r="A4" s="1">
        <f t="shared" ref="A4:A12" si="0">A3+1</f>
        <v>3</v>
      </c>
      <c r="B4" s="2" t="s">
        <v>3</v>
      </c>
      <c r="C4" s="4">
        <v>949688.26</v>
      </c>
      <c r="D4" s="5">
        <f>C4*100/C14</f>
        <v>9.0402591122407205</v>
      </c>
    </row>
    <row r="5" spans="1:4" ht="16.5" thickTop="1" thickBot="1">
      <c r="A5" s="1">
        <f t="shared" si="0"/>
        <v>4</v>
      </c>
      <c r="B5" s="2" t="s">
        <v>4</v>
      </c>
      <c r="C5" s="4">
        <v>737000</v>
      </c>
      <c r="D5" s="5">
        <f>C5*100/C14</f>
        <v>7.0156400224652788</v>
      </c>
    </row>
    <row r="6" spans="1:4" ht="16.5" thickTop="1" thickBot="1">
      <c r="A6" s="1">
        <f t="shared" si="0"/>
        <v>5</v>
      </c>
      <c r="B6" s="2" t="s">
        <v>0</v>
      </c>
      <c r="C6" s="4">
        <f>1289293.11-764345.46</f>
        <v>524947.65000000014</v>
      </c>
      <c r="D6" s="5">
        <f>C6*100/C14</f>
        <v>4.9970742782077293</v>
      </c>
    </row>
    <row r="7" spans="1:4" ht="16.5" thickTop="1" thickBot="1">
      <c r="A7" s="1">
        <f t="shared" si="0"/>
        <v>6</v>
      </c>
      <c r="B7" s="2" t="s">
        <v>5</v>
      </c>
      <c r="C7" s="4">
        <v>430515.01</v>
      </c>
      <c r="D7" s="5">
        <f>C7*100/C14</f>
        <v>4.0981524212049383</v>
      </c>
    </row>
    <row r="8" spans="1:4" ht="16.5" thickTop="1" thickBot="1">
      <c r="A8" s="1">
        <f t="shared" si="0"/>
        <v>7</v>
      </c>
      <c r="B8" s="2" t="s">
        <v>6</v>
      </c>
      <c r="C8" s="4">
        <v>353551.65</v>
      </c>
      <c r="D8" s="5">
        <f>C8*100/C14</f>
        <v>3.3655238883970644</v>
      </c>
    </row>
    <row r="9" spans="1:4" ht="16.5" thickTop="1" thickBot="1">
      <c r="A9" s="1">
        <f t="shared" si="0"/>
        <v>8</v>
      </c>
      <c r="B9" s="2" t="s">
        <v>7</v>
      </c>
      <c r="C9" s="4">
        <v>226585.32</v>
      </c>
      <c r="D9" s="5">
        <f>C9*100/C14</f>
        <v>2.1569077876460003</v>
      </c>
    </row>
    <row r="10" spans="1:4" ht="16.5" thickTop="1" thickBot="1">
      <c r="A10" s="1">
        <f t="shared" si="0"/>
        <v>9</v>
      </c>
      <c r="B10" s="2" t="s">
        <v>8</v>
      </c>
      <c r="C10" s="4">
        <f>108744.15+29960.8+6323.92+8169+1849+36912.4+26237.78</f>
        <v>218197.05</v>
      </c>
      <c r="D10" s="5">
        <f>C10*100/C14</f>
        <v>2.0770582859753834</v>
      </c>
    </row>
    <row r="11" spans="1:4" ht="16.5" thickTop="1" thickBot="1">
      <c r="A11" s="1">
        <f t="shared" si="0"/>
        <v>10</v>
      </c>
      <c r="B11" s="2" t="s">
        <v>9</v>
      </c>
      <c r="C11" s="4">
        <v>211453.09</v>
      </c>
      <c r="D11" s="5">
        <f>C11*100/C14</f>
        <v>2.0128612769035992</v>
      </c>
    </row>
    <row r="12" spans="1:4" ht="16.5" thickTop="1" thickBot="1">
      <c r="A12" s="1">
        <f t="shared" si="0"/>
        <v>11</v>
      </c>
      <c r="B12" s="2" t="s">
        <v>10</v>
      </c>
      <c r="C12" s="4">
        <v>120195.12</v>
      </c>
      <c r="D12" s="5">
        <f>C12*100/C14</f>
        <v>1.1441596938629808</v>
      </c>
    </row>
    <row r="13" spans="1:4" ht="16.5" thickTop="1" thickBot="1">
      <c r="A13" s="1">
        <f>A12+1</f>
        <v>12</v>
      </c>
      <c r="B13" s="2" t="s">
        <v>11</v>
      </c>
      <c r="C13" s="4">
        <f>C14-(C2+C3+C4+C5+C6+C7+C8+C9+C10+C11+C12)</f>
        <v>721973.99000000022</v>
      </c>
      <c r="D13" s="5">
        <f>C13*100/C14</f>
        <v>6.8726046396512199</v>
      </c>
    </row>
    <row r="14" spans="1:4" ht="16.5" thickTop="1" thickBot="1">
      <c r="A14" s="1"/>
      <c r="B14" s="2" t="s">
        <v>13</v>
      </c>
      <c r="C14" s="6">
        <v>10505100</v>
      </c>
      <c r="D14" s="7">
        <f>SUM(D2:D13)</f>
        <v>100</v>
      </c>
    </row>
    <row r="15" spans="1:4" ht="15.75" thickTop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</dc:creator>
  <cp:lastModifiedBy>divis</cp:lastModifiedBy>
  <dcterms:created xsi:type="dcterms:W3CDTF">2019-10-07T09:45:39Z</dcterms:created>
  <dcterms:modified xsi:type="dcterms:W3CDTF">2019-10-07T09:51:40Z</dcterms:modified>
</cp:coreProperties>
</file>