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17" i="1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  <c r="H5"/>
  <c r="G5"/>
  <c r="F5"/>
  <c r="D5"/>
  <c r="C5"/>
  <c r="B5"/>
  <c r="H4"/>
  <c r="G4"/>
  <c r="F4"/>
  <c r="D4"/>
  <c r="C4"/>
  <c r="B4"/>
  <c r="H3"/>
  <c r="G3"/>
  <c r="F3"/>
  <c r="D3"/>
  <c r="C3"/>
  <c r="B3"/>
</calcChain>
</file>

<file path=xl/sharedStrings.xml><?xml version="1.0" encoding="utf-8"?>
<sst xmlns="http://schemas.openxmlformats.org/spreadsheetml/2006/main" count="24" uniqueCount="21">
  <si>
    <t>mes</t>
  </si>
  <si>
    <t>año</t>
  </si>
  <si>
    <t>quirúrgica</t>
  </si>
  <si>
    <t>especialista</t>
  </si>
  <si>
    <t>pruebas</t>
  </si>
  <si>
    <t>Toledo</t>
  </si>
  <si>
    <t>Alcázar</t>
  </si>
  <si>
    <t>Albacete</t>
  </si>
  <si>
    <t>Guadalajara</t>
  </si>
  <si>
    <t>Hellín</t>
  </si>
  <si>
    <t>Tomelloso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</si>
  <si>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</si>
  <si>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</si>
  <si>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</si>
  <si>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</si>
  <si>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</si>
  <si>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</si>
  <si>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</si>
  <si>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>Ciudad Real</t>
  </si>
  <si>
    <t>TOTAL</t>
  </si>
  <si>
    <t>Evolución en %. Elaboración propia a partir de los datos del SESCAM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</si>
</sst>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3"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2"/>
      </left>
      <right style="double">
        <color theme="2"/>
      </right>
      <top style="double">
        <color theme="2"/>
      </top>
      <bottom style="double">
        <color theme="2"/>
      </bottom>
      <diagonal/>
    </border>
  </borders>
  <cellStyleXfs count="1">
    <xf numFmtId="0" fontId="0" fillId="0" borderId="0"/>
  </cellStyleXfs>
  <cellXfs count="8">
    <xf numFmtId="0" fontId="0" fillId="0" borderId="0" xfId="0"/>
    <xf numFmtId="17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164" fontId="2" fillId="3" borderId="1" xfId="0" applyNumberFormat="1" applyFont="1" applyFill="1" applyBorder="1"/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s%20de%20espera%20desde%20junio%20de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7"/>
      <sheetName val="Hoja4"/>
      <sheetName val="Hoja3"/>
      <sheetName val="LISTA QUIRÚRGICA"/>
      <sheetName val="CONSULTAS EXTERNAS"/>
      <sheetName val="TÉCNICAS DIAGNÓSTICAS"/>
      <sheetName val="TOLEDO"/>
      <sheetName val="ALCÁZAR"/>
      <sheetName val="ALBACETE"/>
      <sheetName val="GUADALAJARA"/>
      <sheetName val="HELLÍN"/>
      <sheetName val="TOMELLOSO"/>
      <sheetName val="VILLARROBLEDO"/>
      <sheetName val="TALAVERA"/>
      <sheetName val="PUERTOLLANO"/>
      <sheetName val="MANZANARES"/>
      <sheetName val="CUENCA"/>
      <sheetName val="ALMANSA"/>
      <sheetName val="VALDEPEÑAS"/>
      <sheetName val="CIUDAD REAL"/>
      <sheetName val="Hoja1"/>
      <sheetName val="Hoja2"/>
      <sheetName val="Hoja5"/>
      <sheetName val="Hoja6"/>
    </sheetNames>
    <sheetDataSet>
      <sheetData sheetId="0"/>
      <sheetData sheetId="1"/>
      <sheetData sheetId="2"/>
      <sheetData sheetId="3">
        <row r="68">
          <cell r="C68">
            <v>-1.1227999190774833</v>
          </cell>
          <cell r="E68">
            <v>-5.6425406203840476</v>
          </cell>
          <cell r="G68">
            <v>-1.4389359129383312</v>
          </cell>
          <cell r="I68">
            <v>11.530775379696243</v>
          </cell>
          <cell r="K68">
            <v>-27.475592747559276</v>
          </cell>
          <cell r="M68">
            <v>-39.743589743589745</v>
          </cell>
          <cell r="O68">
            <v>5.1142546245919478</v>
          </cell>
          <cell r="Q68">
            <v>-24.627202892001808</v>
          </cell>
          <cell r="S68">
            <v>-0.97932535364526663</v>
          </cell>
          <cell r="U68">
            <v>-8.3798882681564244</v>
          </cell>
          <cell r="W68">
            <v>-4.3022614451185879</v>
          </cell>
          <cell r="Y68">
            <v>-8.92018779342723</v>
          </cell>
          <cell r="AA68">
            <v>-0.18001800180018002</v>
          </cell>
          <cell r="AC68">
            <v>16.284754048273754</v>
          </cell>
          <cell r="AF68">
            <v>-0.66680397507852329</v>
          </cell>
        </row>
        <row r="71">
          <cell r="C71">
            <v>0.30785017957927141</v>
          </cell>
          <cell r="E71">
            <v>-11.080178173719377</v>
          </cell>
          <cell r="G71">
            <v>-5.1988834612700625</v>
          </cell>
          <cell r="I71">
            <v>15.19091847265222</v>
          </cell>
          <cell r="K71">
            <v>-43.231441048034938</v>
          </cell>
          <cell r="M71">
            <v>-87.902187902187904</v>
          </cell>
          <cell r="O71">
            <v>-0.82135523613963035</v>
          </cell>
          <cell r="Q71">
            <v>-31.358024691358025</v>
          </cell>
          <cell r="S71">
            <v>15.189873417721518</v>
          </cell>
          <cell r="U71">
            <v>-13.074204946996467</v>
          </cell>
          <cell r="W71">
            <v>42.798353909465021</v>
          </cell>
          <cell r="Y71">
            <v>-3</v>
          </cell>
          <cell r="AA71">
            <v>27.324913892078072</v>
          </cell>
          <cell r="AC71">
            <v>102.66240681576144</v>
          </cell>
          <cell r="AF71">
            <v>2.0795301214382094</v>
          </cell>
        </row>
      </sheetData>
      <sheetData sheetId="4">
        <row r="66">
          <cell r="C66">
            <v>3.6439321165545948</v>
          </cell>
          <cell r="E66">
            <v>-4.495763869909811</v>
          </cell>
          <cell r="G66">
            <v>-51.75</v>
          </cell>
          <cell r="I66">
            <v>-6.8982965086861192</v>
          </cell>
          <cell r="K66">
            <v>-11.492281303602057</v>
          </cell>
          <cell r="M66">
            <v>11.118038237738986</v>
          </cell>
          <cell r="O66">
            <v>-26.466165413533833</v>
          </cell>
          <cell r="Q66">
            <v>5.1387213510253318</v>
          </cell>
          <cell r="S66">
            <v>-24.625935162094763</v>
          </cell>
          <cell r="U66">
            <v>13.932448733413752</v>
          </cell>
          <cell r="W66">
            <v>9.3367346938775508</v>
          </cell>
          <cell r="Y66">
            <v>-16.503267973856211</v>
          </cell>
          <cell r="AA66">
            <v>-7.9467353951890036</v>
          </cell>
          <cell r="AC66">
            <v>-9.2992966918468358</v>
          </cell>
          <cell r="AF66">
            <v>-1.4661302930354045</v>
          </cell>
        </row>
        <row r="69">
          <cell r="C69">
            <v>20.13064133016627</v>
          </cell>
          <cell r="E69">
            <v>-14.944626992819764</v>
          </cell>
          <cell r="G69">
            <v>-46.463245492371705</v>
          </cell>
          <cell r="I69">
            <v>62.976085031000885</v>
          </cell>
          <cell r="K69">
            <v>16.478555304740407</v>
          </cell>
          <cell r="M69">
            <v>45.298913043478258</v>
          </cell>
          <cell r="O69">
            <v>-46.963123644251624</v>
          </cell>
          <cell r="Q69">
            <v>33.680981595092021</v>
          </cell>
          <cell r="S69">
            <v>-36.535433070866141</v>
          </cell>
          <cell r="U69">
            <v>104.88069414316703</v>
          </cell>
          <cell r="W69">
            <v>8.5063291139240498</v>
          </cell>
          <cell r="Y69">
            <v>7.5789473684210522</v>
          </cell>
          <cell r="AA69">
            <v>-9.0407470288624783</v>
          </cell>
          <cell r="AC69">
            <v>-39.9137187230371</v>
          </cell>
          <cell r="AF69">
            <v>7.7314322639818229</v>
          </cell>
        </row>
      </sheetData>
      <sheetData sheetId="5">
        <row r="67">
          <cell r="C67">
            <v>-4.3818466353677623</v>
          </cell>
          <cell r="E67">
            <v>-8.2589285714285712</v>
          </cell>
          <cell r="G67">
            <v>39.354838709677416</v>
          </cell>
          <cell r="I67">
            <v>-16.886409736308316</v>
          </cell>
          <cell r="K67">
            <v>-8.3769633507853403</v>
          </cell>
          <cell r="M67">
            <v>-7.4712643678160919</v>
          </cell>
          <cell r="O67">
            <v>-53.846153846153847</v>
          </cell>
          <cell r="Q67">
            <v>9.7770154373927962</v>
          </cell>
          <cell r="S67">
            <v>-56.896551724137929</v>
          </cell>
          <cell r="U67">
            <v>25.621890547263682</v>
          </cell>
          <cell r="W67">
            <v>7.6779026217228461</v>
          </cell>
          <cell r="Y67">
            <v>-77</v>
          </cell>
          <cell r="AA67">
            <v>-60.588235294117645</v>
          </cell>
          <cell r="AC67">
            <v>-8.2670906200317962</v>
          </cell>
          <cell r="AF67">
            <v>-7.5057877421713171</v>
          </cell>
        </row>
        <row r="70">
          <cell r="C70">
            <v>1.4107883817427387</v>
          </cell>
          <cell r="E70">
            <v>43.706293706293707</v>
          </cell>
          <cell r="G70">
            <v>44.966442953020135</v>
          </cell>
          <cell r="I70">
            <v>-3.0751034890597282</v>
          </cell>
          <cell r="K70">
            <v>68.269230769230774</v>
          </cell>
          <cell r="M70">
            <v>-69.990680335507918</v>
          </cell>
          <cell r="O70">
            <v>-83.333333333333329</v>
          </cell>
          <cell r="Q70">
            <v>36.752136752136749</v>
          </cell>
          <cell r="S70">
            <v>-62.686567164179102</v>
          </cell>
          <cell r="U70">
            <v>152.5</v>
          </cell>
          <cell r="W70">
            <v>155.55555555555554</v>
          </cell>
          <cell r="Y70">
            <v>35.294117647058826</v>
          </cell>
          <cell r="AA70">
            <v>-36.79245283018868</v>
          </cell>
          <cell r="AC70">
            <v>-27.238335435056747</v>
          </cell>
          <cell r="AF70">
            <v>-1.0299869621903521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sqref="A1:H19"/>
    </sheetView>
  </sheetViews>
  <sheetFormatPr baseColWidth="10" defaultRowHeight="15"/>
  <sheetData>
    <row r="1" spans="1:8" ht="16.5" thickTop="1" thickBot="1">
      <c r="A1" s="1">
        <v>43770</v>
      </c>
      <c r="B1" s="2" t="s">
        <v>0</v>
      </c>
      <c r="C1" s="2"/>
      <c r="D1" s="2"/>
      <c r="E1" s="3"/>
      <c r="F1" s="2" t="s">
        <v>1</v>
      </c>
      <c r="G1" s="2"/>
      <c r="H1" s="2"/>
    </row>
    <row r="2" spans="1:8" ht="16.5" thickTop="1" thickBot="1">
      <c r="A2" s="4"/>
      <c r="B2" s="5" t="s">
        <v>2</v>
      </c>
      <c r="C2" s="5" t="s">
        <v>3</v>
      </c>
      <c r="D2" s="5" t="s">
        <v>4</v>
      </c>
      <c r="E2" s="5"/>
      <c r="F2" s="5" t="s">
        <v>2</v>
      </c>
      <c r="G2" s="5" t="s">
        <v>3</v>
      </c>
      <c r="H2" s="5" t="s">
        <v>4</v>
      </c>
    </row>
    <row r="3" spans="1:8" ht="16.5" thickTop="1" thickBot="1">
      <c r="A3" s="5" t="s">
        <v>5</v>
      </c>
      <c r="B3" s="6">
        <f>'[1]LISTA QUIRÚRGICA'!$C$68</f>
        <v>-1.1227999190774833</v>
      </c>
      <c r="C3" s="6">
        <f>'[1]CONSULTAS EXTERNAS'!$C$66</f>
        <v>3.6439321165545948</v>
      </c>
      <c r="D3" s="6">
        <f>'[1]TÉCNICAS DIAGNÓSTICAS'!$C$67</f>
        <v>-4.3818466353677623</v>
      </c>
      <c r="E3" s="6"/>
      <c r="F3" s="6">
        <f>'[1]LISTA QUIRÚRGICA'!$C$71</f>
        <v>0.30785017957927141</v>
      </c>
      <c r="G3" s="6">
        <f>'[1]CONSULTAS EXTERNAS'!$C$69</f>
        <v>20.13064133016627</v>
      </c>
      <c r="H3" s="6">
        <f>'[1]TÉCNICAS DIAGNÓSTICAS'!$C$70</f>
        <v>1.4107883817427387</v>
      </c>
    </row>
    <row r="4" spans="1:8" ht="16.5" thickTop="1" thickBot="1">
      <c r="A4" s="5" t="s">
        <v>6</v>
      </c>
      <c r="B4" s="6">
        <f>'[1]LISTA QUIRÚRGICA'!$E$68</f>
        <v>-5.6425406203840476</v>
      </c>
      <c r="C4" s="6">
        <f>'[1]CONSULTAS EXTERNAS'!$E$66</f>
        <v>-4.495763869909811</v>
      </c>
      <c r="D4" s="6">
        <f>'[1]TÉCNICAS DIAGNÓSTICAS'!$E$67</f>
        <v>-8.2589285714285712</v>
      </c>
      <c r="E4" s="6"/>
      <c r="F4" s="6">
        <f>'[1]LISTA QUIRÚRGICA'!$E$71</f>
        <v>-11.080178173719377</v>
      </c>
      <c r="G4" s="6">
        <f>'[1]CONSULTAS EXTERNAS'!$E$69</f>
        <v>-14.944626992819764</v>
      </c>
      <c r="H4" s="6">
        <f>'[1]TÉCNICAS DIAGNÓSTICAS'!$E$70</f>
        <v>43.706293706293707</v>
      </c>
    </row>
    <row r="5" spans="1:8" ht="16.5" thickTop="1" thickBot="1">
      <c r="A5" s="5" t="s">
        <v>7</v>
      </c>
      <c r="B5" s="6">
        <f>'[1]LISTA QUIRÚRGICA'!$G$68</f>
        <v>-1.4389359129383312</v>
      </c>
      <c r="C5" s="6">
        <f>'[1]CONSULTAS EXTERNAS'!$G$66</f>
        <v>-51.75</v>
      </c>
      <c r="D5" s="6">
        <f>'[1]TÉCNICAS DIAGNÓSTICAS'!$G$67</f>
        <v>39.354838709677416</v>
      </c>
      <c r="E5" s="6"/>
      <c r="F5" s="6">
        <f>'[1]LISTA QUIRÚRGICA'!$G$71</f>
        <v>-5.1988834612700625</v>
      </c>
      <c r="G5" s="6">
        <f>'[1]CONSULTAS EXTERNAS'!$G$69</f>
        <v>-46.463245492371705</v>
      </c>
      <c r="H5" s="6">
        <f>'[1]TÉCNICAS DIAGNÓSTICAS'!$G$70</f>
        <v>44.966442953020135</v>
      </c>
    </row>
    <row r="6" spans="1:8" ht="16.5" thickTop="1" thickBot="1">
      <c r="A6" s="5" t="s">
        <v>8</v>
      </c>
      <c r="B6" s="6">
        <f>'[1]LISTA QUIRÚRGICA'!$I$68</f>
        <v>11.530775379696243</v>
      </c>
      <c r="C6" s="6">
        <f>'[1]CONSULTAS EXTERNAS'!$I$66</f>
        <v>-6.8982965086861192</v>
      </c>
      <c r="D6" s="6">
        <f>'[1]TÉCNICAS DIAGNÓSTICAS'!$I$67</f>
        <v>-16.886409736308316</v>
      </c>
      <c r="E6" s="6"/>
      <c r="F6" s="6">
        <f>'[1]LISTA QUIRÚRGICA'!$I$71</f>
        <v>15.19091847265222</v>
      </c>
      <c r="G6" s="6">
        <f>'[1]CONSULTAS EXTERNAS'!$I$69</f>
        <v>62.976085031000885</v>
      </c>
      <c r="H6" s="6">
        <f>'[1]TÉCNICAS DIAGNÓSTICAS'!$I$70</f>
        <v>-3.0751034890597282</v>
      </c>
    </row>
    <row r="7" spans="1:8" ht="16.5" thickTop="1" thickBot="1">
      <c r="A7" s="5" t="s">
        <v>9</v>
      </c>
      <c r="B7" s="6">
        <f>'[1]LISTA QUIRÚRGICA'!$K$68</f>
        <v>-27.475592747559276</v>
      </c>
      <c r="C7" s="6">
        <f>'[1]CONSULTAS EXTERNAS'!$K$66</f>
        <v>-11.492281303602057</v>
      </c>
      <c r="D7" s="6">
        <f>'[1]TÉCNICAS DIAGNÓSTICAS'!$K$67</f>
        <v>-8.3769633507853403</v>
      </c>
      <c r="E7" s="6"/>
      <c r="F7" s="6">
        <f>'[1]LISTA QUIRÚRGICA'!$K$71</f>
        <v>-43.231441048034938</v>
      </c>
      <c r="G7" s="6">
        <f>'[1]CONSULTAS EXTERNAS'!$K$69</f>
        <v>16.478555304740407</v>
      </c>
      <c r="H7" s="6">
        <f>'[1]TÉCNICAS DIAGNÓSTICAS'!$K$70</f>
        <v>68.269230769230774</v>
      </c>
    </row>
    <row r="8" spans="1:8" ht="16.5" thickTop="1" thickBot="1">
      <c r="A8" s="5" t="s">
        <v>10</v>
      </c>
      <c r="B8" s="6">
        <f>'[1]LISTA QUIRÚRGICA'!$M$68</f>
        <v>-39.743589743589745</v>
      </c>
      <c r="C8" s="6">
        <f>'[1]CONSULTAS EXTERNAS'!$M$66</f>
        <v>11.118038237738986</v>
      </c>
      <c r="D8" s="6">
        <f>'[1]TÉCNICAS DIAGNÓSTICAS'!$M$67</f>
        <v>-7.4712643678160919</v>
      </c>
      <c r="E8" s="6"/>
      <c r="F8" s="6">
        <f>'[1]LISTA QUIRÚRGICA'!$M$71</f>
        <v>-87.902187902187904</v>
      </c>
      <c r="G8" s="6">
        <f>'[1]CONSULTAS EXTERNAS'!$M$69</f>
        <v>45.298913043478258</v>
      </c>
      <c r="H8" s="6">
        <f>'[1]TÉCNICAS DIAGNÓSTICAS'!$M$70</f>
        <v>-69.990680335507918</v>
      </c>
    </row>
    <row r="9" spans="1:8" ht="16.5" thickTop="1" thickBot="1">
      <c r="A9" s="5" t="s">
        <v>11</v>
      </c>
      <c r="B9" s="6">
        <f>'[1]LISTA QUIRÚRGICA'!$O$68</f>
        <v>5.1142546245919478</v>
      </c>
      <c r="C9" s="6">
        <f>'[1]CONSULTAS EXTERNAS'!$O$66</f>
        <v>-26.466165413533833</v>
      </c>
      <c r="D9" s="6">
        <f>'[1]TÉCNICAS DIAGNÓSTICAS'!$O$67</f>
        <v>-53.846153846153847</v>
      </c>
      <c r="E9" s="6"/>
      <c r="F9" s="6">
        <f>'[1]LISTA QUIRÚRGICA'!$O$71</f>
        <v>-0.82135523613963035</v>
      </c>
      <c r="G9" s="6">
        <f>'[1]CONSULTAS EXTERNAS'!$O$69</f>
        <v>-46.963123644251624</v>
      </c>
      <c r="H9" s="6">
        <f>'[1]TÉCNICAS DIAGNÓSTICAS'!$O$70</f>
        <v>-83.333333333333329</v>
      </c>
    </row>
    <row r="10" spans="1:8" ht="16.5" thickTop="1" thickBot="1">
      <c r="A10" s="5" t="s">
        <v>12</v>
      </c>
      <c r="B10" s="6">
        <f>'[1]LISTA QUIRÚRGICA'!$Q$68</f>
        <v>-24.627202892001808</v>
      </c>
      <c r="C10" s="6">
        <f>'[1]CONSULTAS EXTERNAS'!$Q$66</f>
        <v>5.1387213510253318</v>
      </c>
      <c r="D10" s="6">
        <f>'[1]TÉCNICAS DIAGNÓSTICAS'!$Q$67</f>
        <v>9.7770154373927962</v>
      </c>
      <c r="E10" s="6"/>
      <c r="F10" s="6">
        <f>'[1]LISTA QUIRÚRGICA'!$Q$71</f>
        <v>-31.358024691358025</v>
      </c>
      <c r="G10" s="6">
        <f>'[1]CONSULTAS EXTERNAS'!$Q$69</f>
        <v>33.680981595092021</v>
      </c>
      <c r="H10" s="6">
        <f>'[1]TÉCNICAS DIAGNÓSTICAS'!$Q$70</f>
        <v>36.752136752136749</v>
      </c>
    </row>
    <row r="11" spans="1:8" ht="16.5" thickTop="1" thickBot="1">
      <c r="A11" s="5" t="s">
        <v>13</v>
      </c>
      <c r="B11" s="6">
        <f>'[1]LISTA QUIRÚRGICA'!$S$68</f>
        <v>-0.97932535364526663</v>
      </c>
      <c r="C11" s="6">
        <f>'[1]CONSULTAS EXTERNAS'!$S$66</f>
        <v>-24.625935162094763</v>
      </c>
      <c r="D11" s="6">
        <f>'[1]TÉCNICAS DIAGNÓSTICAS'!$S$67</f>
        <v>-56.896551724137929</v>
      </c>
      <c r="E11" s="6"/>
      <c r="F11" s="6">
        <f>'[1]LISTA QUIRÚRGICA'!$S$71</f>
        <v>15.189873417721518</v>
      </c>
      <c r="G11" s="6">
        <f>'[1]CONSULTAS EXTERNAS'!$S$69</f>
        <v>-36.535433070866141</v>
      </c>
      <c r="H11" s="6">
        <f>'[1]TÉCNICAS DIAGNÓSTICAS'!$S$70</f>
        <v>-62.686567164179102</v>
      </c>
    </row>
    <row r="12" spans="1:8" ht="16.5" thickTop="1" thickBot="1">
      <c r="A12" s="5" t="s">
        <v>14</v>
      </c>
      <c r="B12" s="6">
        <f>'[1]LISTA QUIRÚRGICA'!$U$68</f>
        <v>-8.3798882681564244</v>
      </c>
      <c r="C12" s="6">
        <f>'[1]CONSULTAS EXTERNAS'!$U$66</f>
        <v>13.932448733413752</v>
      </c>
      <c r="D12" s="6">
        <f>'[1]TÉCNICAS DIAGNÓSTICAS'!$U$67</f>
        <v>25.621890547263682</v>
      </c>
      <c r="E12" s="6"/>
      <c r="F12" s="6">
        <f>'[1]LISTA QUIRÚRGICA'!$U$71</f>
        <v>-13.074204946996467</v>
      </c>
      <c r="G12" s="6">
        <f>'[1]CONSULTAS EXTERNAS'!$U$69</f>
        <v>104.88069414316703</v>
      </c>
      <c r="H12" s="6">
        <f>'[1]TÉCNICAS DIAGNÓSTICAS'!$U$70</f>
        <v>152.5</v>
      </c>
    </row>
    <row r="13" spans="1:8" ht="16.5" thickTop="1" thickBot="1">
      <c r="A13" s="5" t="s">
        <v>15</v>
      </c>
      <c r="B13" s="6">
        <f>'[1]LISTA QUIRÚRGICA'!$W$68</f>
        <v>-4.3022614451185879</v>
      </c>
      <c r="C13" s="6">
        <f>'[1]CONSULTAS EXTERNAS'!$W$66</f>
        <v>9.3367346938775508</v>
      </c>
      <c r="D13" s="6">
        <f>'[1]TÉCNICAS DIAGNÓSTICAS'!$W$67</f>
        <v>7.6779026217228461</v>
      </c>
      <c r="E13" s="6"/>
      <c r="F13" s="6">
        <f>'[1]LISTA QUIRÚRGICA'!$W$71</f>
        <v>42.798353909465021</v>
      </c>
      <c r="G13" s="6">
        <f>'[1]CONSULTAS EXTERNAS'!$W$69</f>
        <v>8.5063291139240498</v>
      </c>
      <c r="H13" s="6">
        <f>'[1]TÉCNICAS DIAGNÓSTICAS'!$W$70</f>
        <v>155.55555555555554</v>
      </c>
    </row>
    <row r="14" spans="1:8" ht="16.5" thickTop="1" thickBot="1">
      <c r="A14" s="5" t="s">
        <v>16</v>
      </c>
      <c r="B14" s="6">
        <f>'[1]LISTA QUIRÚRGICA'!$Y$68</f>
        <v>-8.92018779342723</v>
      </c>
      <c r="C14" s="6">
        <f>'[1]CONSULTAS EXTERNAS'!$Y$66</f>
        <v>-16.503267973856211</v>
      </c>
      <c r="D14" s="6">
        <f>'[1]TÉCNICAS DIAGNÓSTICAS'!$Y$67</f>
        <v>-77</v>
      </c>
      <c r="E14" s="6"/>
      <c r="F14" s="6">
        <f>'[1]LISTA QUIRÚRGICA'!$Y$71</f>
        <v>-3</v>
      </c>
      <c r="G14" s="6">
        <f>'[1]CONSULTAS EXTERNAS'!$Y$69</f>
        <v>7.5789473684210522</v>
      </c>
      <c r="H14" s="6">
        <f>'[1]TÉCNICAS DIAGNÓSTICAS'!$Y$70</f>
        <v>35.294117647058826</v>
      </c>
    </row>
    <row r="15" spans="1:8" ht="16.5" thickTop="1" thickBot="1">
      <c r="A15" s="5" t="s">
        <v>17</v>
      </c>
      <c r="B15" s="6">
        <f>'[1]LISTA QUIRÚRGICA'!$AA$68</f>
        <v>-0.18001800180018002</v>
      </c>
      <c r="C15" s="6">
        <f>'[1]CONSULTAS EXTERNAS'!$AA$66</f>
        <v>-7.9467353951890036</v>
      </c>
      <c r="D15" s="6">
        <f>'[1]TÉCNICAS DIAGNÓSTICAS'!$AA$67</f>
        <v>-60.588235294117645</v>
      </c>
      <c r="E15" s="6"/>
      <c r="F15" s="6">
        <f>'[1]LISTA QUIRÚRGICA'!$AA$71</f>
        <v>27.324913892078072</v>
      </c>
      <c r="G15" s="6">
        <f>'[1]CONSULTAS EXTERNAS'!$AA$69</f>
        <v>-9.0407470288624783</v>
      </c>
      <c r="H15" s="6">
        <f>'[1]TÉCNICAS DIAGNÓSTICAS'!$AA$70</f>
        <v>-36.79245283018868</v>
      </c>
    </row>
    <row r="16" spans="1:8" ht="16.5" thickTop="1" thickBot="1">
      <c r="A16" s="5" t="s">
        <v>18</v>
      </c>
      <c r="B16" s="6">
        <f>'[1]LISTA QUIRÚRGICA'!$AC$68</f>
        <v>16.284754048273754</v>
      </c>
      <c r="C16" s="6">
        <f>'[1]CONSULTAS EXTERNAS'!$AC$66</f>
        <v>-9.2992966918468358</v>
      </c>
      <c r="D16" s="6">
        <f>'[1]TÉCNICAS DIAGNÓSTICAS'!$AC$67</f>
        <v>-8.2670906200317962</v>
      </c>
      <c r="E16" s="6"/>
      <c r="F16" s="6">
        <f>'[1]LISTA QUIRÚRGICA'!$AC$71</f>
        <v>102.66240681576144</v>
      </c>
      <c r="G16" s="6">
        <f>'[1]CONSULTAS EXTERNAS'!$AC$69</f>
        <v>-39.9137187230371</v>
      </c>
      <c r="H16" s="6">
        <f>'[1]TÉCNICAS DIAGNÓSTICAS'!$AC$70</f>
        <v>-27.238335435056747</v>
      </c>
    </row>
    <row r="17" spans="1:8" ht="16.5" thickTop="1" thickBot="1">
      <c r="A17" s="5" t="s">
        <v>19</v>
      </c>
      <c r="B17" s="6">
        <f>'[1]LISTA QUIRÚRGICA'!$AF$68</f>
        <v>-0.66680397507852329</v>
      </c>
      <c r="C17" s="6">
        <f>'[1]CONSULTAS EXTERNAS'!$AF$66</f>
        <v>-1.4661302930354045</v>
      </c>
      <c r="D17" s="6">
        <f>'[1]TÉCNICAS DIAGNÓSTICAS'!$AF$67</f>
        <v>-7.5057877421713171</v>
      </c>
      <c r="E17" s="6"/>
      <c r="F17" s="6">
        <f>'[1]LISTA QUIRÚRGICA'!$AF$71</f>
        <v>2.0795301214382094</v>
      </c>
      <c r="G17" s="6">
        <f>'[1]CONSULTAS EXTERNAS'!$AF$69</f>
        <v>7.7314322639818229</v>
      </c>
      <c r="H17" s="6">
        <f>'[1]TÉCNICAS DIAGNÓSTICAS'!$AF$70</f>
        <v>-1.0299869621903521</v>
      </c>
    </row>
    <row r="18" spans="1:8" ht="15.75" thickTop="1"/>
    <row r="19" spans="1:8">
      <c r="A19" s="7" t="s">
        <v>20</v>
      </c>
      <c r="B19" s="7"/>
      <c r="C19" s="7"/>
      <c r="D19" s="7"/>
      <c r="E19" s="7"/>
      <c r="F19" s="7"/>
    </row>
  </sheetData>
  <mergeCells count="3">
    <mergeCell ref="B1:D1"/>
    <mergeCell ref="F1:H1"/>
    <mergeCell ref="A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</dc:creator>
  <cp:lastModifiedBy>divis</cp:lastModifiedBy>
  <dcterms:created xsi:type="dcterms:W3CDTF">2019-12-14T15:18:55Z</dcterms:created>
  <dcterms:modified xsi:type="dcterms:W3CDTF">2019-12-14T15:19:15Z</dcterms:modified>
</cp:coreProperties>
</file>