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9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3" i="1"/>
  <c r="E12"/>
  <c r="E15" s="1"/>
  <c r="D13"/>
  <c r="D12"/>
  <c r="D15" s="1"/>
  <c r="C13"/>
  <c r="C12"/>
  <c r="C15" s="1"/>
  <c r="B13"/>
  <c r="B12"/>
  <c r="B15" s="1"/>
</calcChain>
</file>

<file path=xl/sharedStrings.xml><?xml version="1.0" encoding="utf-8"?>
<sst xmlns="http://schemas.openxmlformats.org/spreadsheetml/2006/main" count="16" uniqueCount="16">
  <si>
    <t>Previsión inicial</t>
  </si>
  <si>
    <t>Previsión Definitiva</t>
  </si>
  <si>
    <t>Derechos</t>
  </si>
  <si>
    <t>Recaudado</t>
  </si>
  <si>
    <t>DEVOLUCIONES</t>
  </si>
  <si>
    <t>INGRESOS</t>
  </si>
  <si>
    <t>SALDO</t>
  </si>
  <si>
    <t>IRPF. Liquidación de ejercicios anteriores</t>
  </si>
  <si>
    <t xml:space="preserve">Imp esp sobre la cerveza. Liquidación de ejercicios anteriores  </t>
  </si>
  <si>
    <t xml:space="preserve">Imp especial sobre productos initermedios. Liquidación ejercicios anteriores </t>
  </si>
  <si>
    <t>Impuesto especial sobre el acohol y bebidas derivadas. Liquidación de ejercicios anteriores</t>
  </si>
  <si>
    <t>Imp. esp sobre hidrocarburos. Liq ejer anteriores</t>
  </si>
  <si>
    <t xml:space="preserve">Imp especial sobre las labores del tabaco   </t>
  </si>
  <si>
    <t>Imp esp sobre la electricidad.</t>
  </si>
  <si>
    <t>IVA. Liquidación de ejercicios anteriores</t>
  </si>
  <si>
    <t>Fondos de Sufic global. Liquidaci ejer anteriores</t>
  </si>
</sst>
</file>

<file path=xl/styles.xml><?xml version="1.0" encoding="utf-8"?>
<styleSheet xmlns="http://schemas.openxmlformats.org/spreadsheetml/2006/main">
  <numFmts count="1">
    <numFmt numFmtId="165" formatCode="#,##0.00_ ;[Red]\-#,##0.00\ "/>
  </numFmts>
  <fonts count="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2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3" fillId="0" borderId="1" xfId="0" applyNumberFormat="1" applyFont="1" applyBorder="1"/>
    <xf numFmtId="165" fontId="1" fillId="0" borderId="1" xfId="0" applyNumberFormat="1" applyFont="1" applyBorder="1"/>
    <xf numFmtId="165" fontId="0" fillId="0" borderId="1" xfId="0" applyNumberFormat="1" applyBorder="1"/>
    <xf numFmtId="0" fontId="4" fillId="2" borderId="1" xfId="0" applyFont="1" applyFill="1" applyBorder="1"/>
    <xf numFmtId="165" fontId="3" fillId="3" borderId="1" xfId="0" applyNumberFormat="1" applyFont="1" applyFill="1" applyBorder="1"/>
    <xf numFmtId="0" fontId="1" fillId="0" borderId="1" xfId="0" applyFont="1" applyBorder="1"/>
    <xf numFmtId="0" fontId="2" fillId="3" borderId="1" xfId="0" applyFont="1" applyFill="1" applyBorder="1" applyAlignment="1"/>
    <xf numFmtId="0" fontId="2" fillId="3" borderId="1" xfId="0" applyFont="1" applyFill="1" applyBorder="1"/>
    <xf numFmtId="165" fontId="1" fillId="4" borderId="1" xfId="0" applyNumberFormat="1" applyFont="1" applyFill="1" applyBorder="1"/>
    <xf numFmtId="0" fontId="5" fillId="4" borderId="1" xfId="0" applyFont="1" applyFill="1" applyBorder="1"/>
    <xf numFmtId="0" fontId="1" fillId="5" borderId="1" xfId="0" applyFont="1" applyFill="1" applyBorder="1"/>
    <xf numFmtId="165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A19" sqref="A19"/>
    </sheetView>
  </sheetViews>
  <sheetFormatPr baseColWidth="10" defaultRowHeight="15" customHeight="1"/>
  <cols>
    <col min="1" max="1" width="83.140625" bestFit="1" customWidth="1"/>
    <col min="2" max="2" width="16.42578125" bestFit="1" customWidth="1"/>
    <col min="3" max="3" width="20.140625" bestFit="1" customWidth="1"/>
    <col min="4" max="5" width="14.85546875" bestFit="1" customWidth="1"/>
  </cols>
  <sheetData>
    <row r="1" spans="1:5" ht="15" customHeight="1" thickTop="1" thickBot="1">
      <c r="A1" s="4"/>
      <c r="B1" s="4" t="s">
        <v>0</v>
      </c>
      <c r="C1" s="4" t="s">
        <v>1</v>
      </c>
      <c r="D1" s="4" t="s">
        <v>2</v>
      </c>
      <c r="E1" s="4" t="s">
        <v>3</v>
      </c>
    </row>
    <row r="2" spans="1:5" ht="15" customHeight="1" thickTop="1" thickBot="1">
      <c r="A2" s="7" t="s">
        <v>7</v>
      </c>
      <c r="B2" s="5">
        <v>-13401260</v>
      </c>
      <c r="C2" s="5">
        <v>-13401260</v>
      </c>
      <c r="D2" s="5">
        <v>-21481977.239999998</v>
      </c>
      <c r="E2" s="5">
        <v>-21481977.239999998</v>
      </c>
    </row>
    <row r="3" spans="1:5" ht="15" customHeight="1" thickTop="1" thickBot="1">
      <c r="A3" s="6" t="s">
        <v>8</v>
      </c>
      <c r="B3" s="1">
        <v>0</v>
      </c>
      <c r="C3" s="1">
        <v>0</v>
      </c>
      <c r="D3" s="1">
        <v>1417287.47</v>
      </c>
      <c r="E3" s="1">
        <v>1417287.47</v>
      </c>
    </row>
    <row r="4" spans="1:5" ht="15" customHeight="1" thickTop="1" thickBot="1">
      <c r="A4" s="8" t="s">
        <v>9</v>
      </c>
      <c r="B4" s="5">
        <v>0</v>
      </c>
      <c r="C4" s="5">
        <v>0</v>
      </c>
      <c r="D4" s="5">
        <v>63998.74</v>
      </c>
      <c r="E4" s="5">
        <v>63998.74</v>
      </c>
    </row>
    <row r="5" spans="1:5" ht="15" customHeight="1" thickTop="1" thickBot="1">
      <c r="A5" s="6" t="s">
        <v>10</v>
      </c>
      <c r="B5" s="1">
        <v>0</v>
      </c>
      <c r="C5" s="1">
        <v>0</v>
      </c>
      <c r="D5" s="1">
        <v>2621233.9700000002</v>
      </c>
      <c r="E5" s="1">
        <v>2621233.9700000002</v>
      </c>
    </row>
    <row r="6" spans="1:5" ht="15" customHeight="1" thickTop="1" thickBot="1">
      <c r="A6" s="8" t="s">
        <v>11</v>
      </c>
      <c r="B6" s="5">
        <v>-22869050</v>
      </c>
      <c r="C6" s="5">
        <v>-22869050</v>
      </c>
      <c r="D6" s="5">
        <v>3736580.95</v>
      </c>
      <c r="E6" s="5">
        <v>3736580.95</v>
      </c>
    </row>
    <row r="7" spans="1:5" ht="15" customHeight="1" thickTop="1" thickBot="1">
      <c r="A7" s="6" t="s">
        <v>12</v>
      </c>
      <c r="B7" s="1">
        <v>0</v>
      </c>
      <c r="C7" s="1">
        <v>0</v>
      </c>
      <c r="D7" s="1">
        <v>-17840021.02</v>
      </c>
      <c r="E7" s="1">
        <v>-17840021.02</v>
      </c>
    </row>
    <row r="8" spans="1:5" ht="15" customHeight="1" thickTop="1" thickBot="1">
      <c r="A8" s="8" t="s">
        <v>13</v>
      </c>
      <c r="B8" s="5">
        <v>0</v>
      </c>
      <c r="C8" s="5">
        <v>0</v>
      </c>
      <c r="D8" s="5">
        <v>-12878860.060000001</v>
      </c>
      <c r="E8" s="5">
        <v>-12878860.060000001</v>
      </c>
    </row>
    <row r="9" spans="1:5" ht="15" customHeight="1" thickTop="1" thickBot="1">
      <c r="A9" s="6" t="s">
        <v>14</v>
      </c>
      <c r="B9" s="1">
        <v>92625590</v>
      </c>
      <c r="C9" s="1">
        <v>92625590</v>
      </c>
      <c r="D9" s="1">
        <v>15192486.76</v>
      </c>
      <c r="E9" s="1">
        <v>15192486.76</v>
      </c>
    </row>
    <row r="10" spans="1:5" ht="15" customHeight="1" thickTop="1" thickBot="1">
      <c r="A10" s="8" t="s">
        <v>15</v>
      </c>
      <c r="B10" s="5">
        <v>-11724890</v>
      </c>
      <c r="C10" s="5">
        <v>-11724890</v>
      </c>
      <c r="D10" s="5">
        <v>-97508233.469999999</v>
      </c>
      <c r="E10" s="5">
        <v>-97508233.469999999</v>
      </c>
    </row>
    <row r="11" spans="1:5" ht="15" customHeight="1" thickTop="1" thickBot="1"/>
    <row r="12" spans="1:5" ht="15" customHeight="1" thickTop="1" thickBot="1">
      <c r="A12" s="10" t="s">
        <v>4</v>
      </c>
      <c r="B12" s="9">
        <f>B2+B6+B10</f>
        <v>-47995200</v>
      </c>
      <c r="C12" s="9">
        <f>C2+C6+C10</f>
        <v>-47995200</v>
      </c>
      <c r="D12" s="9">
        <f>D2+D7+D8+D10</f>
        <v>-149709091.78999999</v>
      </c>
      <c r="E12" s="9">
        <f>E2+E7+E8+E10</f>
        <v>-149709091.78999999</v>
      </c>
    </row>
    <row r="13" spans="1:5" ht="15" customHeight="1" thickTop="1" thickBot="1">
      <c r="A13" s="11" t="s">
        <v>5</v>
      </c>
      <c r="B13" s="12">
        <f>B9</f>
        <v>92625590</v>
      </c>
      <c r="C13" s="12">
        <f>C9</f>
        <v>92625590</v>
      </c>
      <c r="D13" s="12">
        <f>D3+D4+D5+D6+D9</f>
        <v>23031587.890000001</v>
      </c>
      <c r="E13" s="12">
        <f>E3+E4+E5+E6+E9</f>
        <v>23031587.890000001</v>
      </c>
    </row>
    <row r="14" spans="1:5" ht="15" customHeight="1" thickTop="1" thickBot="1"/>
    <row r="15" spans="1:5" ht="15" customHeight="1" thickTop="1" thickBot="1">
      <c r="A15" s="4" t="s">
        <v>6</v>
      </c>
      <c r="B15" s="2">
        <f>B12+B13</f>
        <v>44630390</v>
      </c>
      <c r="C15" s="2">
        <f t="shared" ref="C15:E15" si="0">C12+C13</f>
        <v>44630390</v>
      </c>
      <c r="D15" s="3">
        <f t="shared" si="0"/>
        <v>-126677503.89999999</v>
      </c>
      <c r="E15" s="3">
        <f t="shared" si="0"/>
        <v>-126677503.89999999</v>
      </c>
    </row>
    <row r="16" spans="1:5" ht="15" customHeight="1" thickTop="1"/>
  </sheetData>
  <pageMargins left="0.7" right="0.7" top="0.75" bottom="0.75" header="0.3" footer="0.3"/>
  <pageSetup paperSize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F&amp;A Alta bisutería</dc:creator>
  <cp:lastModifiedBy>F&amp;A Alta bisutería</cp:lastModifiedBy>
  <dcterms:created xsi:type="dcterms:W3CDTF">2016-08-26T13:26:22Z</dcterms:created>
  <dcterms:modified xsi:type="dcterms:W3CDTF">2016-08-26T14:59:02Z</dcterms:modified>
</cp:coreProperties>
</file>