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3715" windowHeight="991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H18" i="1"/>
  <c r="I18"/>
  <c r="D18"/>
  <c r="E18"/>
  <c r="F18"/>
  <c r="G18"/>
  <c r="C18"/>
  <c r="B18"/>
  <c r="I17"/>
  <c r="H17"/>
  <c r="H16"/>
  <c r="I16"/>
  <c r="H3"/>
  <c r="H4"/>
  <c r="H5"/>
  <c r="H6"/>
  <c r="H7"/>
  <c r="H8"/>
  <c r="H9"/>
  <c r="H10"/>
  <c r="H11"/>
  <c r="H12"/>
  <c r="H13"/>
  <c r="I13"/>
  <c r="I4"/>
  <c r="I5"/>
  <c r="I6"/>
  <c r="I7"/>
  <c r="I8"/>
  <c r="I9"/>
  <c r="I10"/>
  <c r="I11"/>
  <c r="I12"/>
  <c r="I3"/>
  <c r="C13"/>
  <c r="D13"/>
  <c r="E13"/>
  <c r="F13"/>
  <c r="G13"/>
  <c r="B13"/>
</calcChain>
</file>

<file path=xl/sharedStrings.xml><?xml version="1.0" encoding="utf-8"?>
<sst xmlns="http://schemas.openxmlformats.org/spreadsheetml/2006/main" count="32" uniqueCount="23">
  <si>
    <t xml:space="preserve">521B DESARROLLO DE LA SOCIEDAD DE LA INFORMACIÓN      </t>
  </si>
  <si>
    <t xml:space="preserve">521A TELECOMUNICACIONES      </t>
  </si>
  <si>
    <t xml:space="preserve">541I CARTOGRAFÍA      </t>
  </si>
  <si>
    <t xml:space="preserve">432B PLANIFICACIÓN TERRITORIAL Y SOSTENIBILIDAD      </t>
  </si>
  <si>
    <t xml:space="preserve">432A GESTIÓN DEL URBANISMO      </t>
  </si>
  <si>
    <t xml:space="preserve">431A PROMOCIÓN DE LA VIVIENDA      </t>
  </si>
  <si>
    <t xml:space="preserve">513C ORDENACIÓN E INSPECCIÓN DEL TRANSPORTE      </t>
  </si>
  <si>
    <t xml:space="preserve">513B CONSERVACIÓN Y EXPLOTACIÓN DE CARRETERAS      </t>
  </si>
  <si>
    <t xml:space="preserve">513A CREACIÓN DE INFRAESTRUCTURAS DE CARRETERAS      </t>
  </si>
  <si>
    <t xml:space="preserve">511A DIRECCIÓN Y SERVICIOS GENERALES DE FOMENTO      </t>
  </si>
  <si>
    <t xml:space="preserve">512A CREACIÓN DE INFRAESTRUCTURAS HIDRÁULICAS      </t>
  </si>
  <si>
    <t xml:space="preserve">441B COORDINACIÓN HIDROLÓGICA      </t>
  </si>
  <si>
    <t>PROGRAMAS QUE DESARROLLA FOMENTO</t>
  </si>
  <si>
    <t>PRESUPUESTO INICIAL</t>
  </si>
  <si>
    <t>PRESUPUESTO DEFINITIVOS</t>
  </si>
  <si>
    <t>AUTORIZADO</t>
  </si>
  <si>
    <t>COMPROMETIDO</t>
  </si>
  <si>
    <t>OBLIGADO</t>
  </si>
  <si>
    <t>PAGADO</t>
  </si>
  <si>
    <t>% AUTORIZADO</t>
  </si>
  <si>
    <t>% COMPROMETIDO</t>
  </si>
  <si>
    <t>AGENCIA REGIONAL DEL AGUA</t>
  </si>
  <si>
    <t>TOTALES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</si>
</sst>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2499465926084170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</cellXfs>
  <cellStyles count="1">
    <cellStyle name="Normal" xfId="0" builtinId="0"/>
  </cellStyles>
  <dxfs count="16">
    <dxf>
      <alignment horizontal="center" vertical="center" textRotation="0" wrapText="0" indent="0" relativeIndent="0" justifyLastLine="0" shrinkToFit="0" mergeCell="0" readingOrder="0"/>
    </dxf>
    <dxf>
      <numFmt numFmtId="2" formatCode="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a1" displayName="Tabla1" ref="A2:I18" totalsRowShown="0" headerRowDxfId="0">
  <autoFilter ref="A2:I18"/>
  <tableColumns count="9">
    <tableColumn id="1" name="PROGRAMAS QUE DESARROLLA FOMENTO"/>
    <tableColumn id="2" name="PRESUPUESTO INICIAL" dataDxfId="8"/>
    <tableColumn id="3" name="PRESUPUESTO DEFINITIVOS" dataDxfId="7"/>
    <tableColumn id="4" name="AUTORIZADO" dataDxfId="6"/>
    <tableColumn id="5" name="COMPROMETIDO" dataDxfId="5"/>
    <tableColumn id="6" name="OBLIGADO" dataDxfId="4"/>
    <tableColumn id="7" name="PAGADO" dataDxfId="3"/>
    <tableColumn id="8" name="% AUTORIZADO" dataDxfId="2"/>
    <tableColumn id="9" name="% COMPROMETIDO" dataDxfId="1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8"/>
  <sheetViews>
    <sheetView tabSelected="1" workbookViewId="0">
      <selection activeCell="B19" sqref="B19"/>
    </sheetView>
  </sheetViews>
  <sheetFormatPr baseColWidth="10" defaultRowHeight="15"/>
  <cols>
    <col min="1" max="1" width="54.28515625" bestFit="1" customWidth="1"/>
    <col min="2" max="2" width="22.42578125" customWidth="1"/>
    <col min="3" max="3" width="27.140625" customWidth="1"/>
    <col min="4" max="4" width="14.85546875" customWidth="1"/>
    <col min="5" max="5" width="18.140625" customWidth="1"/>
    <col min="6" max="6" width="13.7109375" bestFit="1" customWidth="1"/>
    <col min="7" max="7" width="12.7109375" bestFit="1" customWidth="1"/>
    <col min="8" max="8" width="16.85546875" customWidth="1"/>
    <col min="9" max="9" width="20.140625" customWidth="1"/>
  </cols>
  <sheetData>
    <row r="2" spans="1:9" ht="30" customHeight="1">
      <c r="A2" s="4" t="s">
        <v>12</v>
      </c>
      <c r="B2" s="3" t="s">
        <v>13</v>
      </c>
      <c r="C2" s="3" t="s">
        <v>14</v>
      </c>
      <c r="D2" s="5" t="s">
        <v>15</v>
      </c>
      <c r="E2" s="5" t="s">
        <v>16</v>
      </c>
      <c r="F2" s="5" t="s">
        <v>17</v>
      </c>
      <c r="G2" s="5" t="s">
        <v>18</v>
      </c>
      <c r="H2" s="3" t="s">
        <v>19</v>
      </c>
      <c r="I2" s="3" t="s">
        <v>20</v>
      </c>
    </row>
    <row r="3" spans="1:9">
      <c r="A3" t="s">
        <v>0</v>
      </c>
      <c r="B3" s="1">
        <v>42186040</v>
      </c>
      <c r="C3" s="1">
        <v>40726556.880000003</v>
      </c>
      <c r="D3" s="1">
        <v>31558811.68</v>
      </c>
      <c r="E3" s="1">
        <v>30936651.699999999</v>
      </c>
      <c r="F3" s="1">
        <v>18564098.140000001</v>
      </c>
      <c r="G3" s="1">
        <v>18206407.149999999</v>
      </c>
      <c r="H3" s="1">
        <f>D3*100/C3</f>
        <v>77.489515681346248</v>
      </c>
      <c r="I3" s="2">
        <f>E3*100/C3</f>
        <v>75.961863879517821</v>
      </c>
    </row>
    <row r="4" spans="1:9">
      <c r="A4" t="s">
        <v>1</v>
      </c>
      <c r="B4" s="1">
        <v>4986770</v>
      </c>
      <c r="C4" s="1">
        <v>4986770</v>
      </c>
      <c r="D4" s="1">
        <v>4669383.04</v>
      </c>
      <c r="E4" s="1">
        <v>4669383.04</v>
      </c>
      <c r="F4" s="1">
        <v>3841292.21</v>
      </c>
      <c r="G4" s="1">
        <v>3823038.46</v>
      </c>
      <c r="H4" s="1">
        <f t="shared" ref="H4:H13" si="0">D4*100/C4</f>
        <v>93.635420121641857</v>
      </c>
      <c r="I4" s="2">
        <f>E4*100/C4</f>
        <v>93.635420121641857</v>
      </c>
    </row>
    <row r="5" spans="1:9">
      <c r="A5" t="s">
        <v>2</v>
      </c>
      <c r="B5" s="1">
        <v>661160</v>
      </c>
      <c r="C5" s="1">
        <v>661160</v>
      </c>
      <c r="D5" s="1">
        <v>507037.9</v>
      </c>
      <c r="E5" s="1">
        <v>435888.52</v>
      </c>
      <c r="F5" s="1">
        <v>158880.78</v>
      </c>
      <c r="G5" s="1">
        <v>156162.29</v>
      </c>
      <c r="H5" s="1">
        <f t="shared" si="0"/>
        <v>76.689137273882267</v>
      </c>
      <c r="I5" s="2">
        <f>E5*100/C5</f>
        <v>65.927841974711114</v>
      </c>
    </row>
    <row r="6" spans="1:9">
      <c r="A6" t="s">
        <v>3</v>
      </c>
      <c r="B6" s="1">
        <v>548250</v>
      </c>
      <c r="C6" s="1">
        <v>548250</v>
      </c>
      <c r="D6" s="1">
        <v>275152.59000000003</v>
      </c>
      <c r="E6" s="1">
        <v>275152.59000000003</v>
      </c>
      <c r="F6" s="1">
        <v>175254.68</v>
      </c>
      <c r="G6" s="1">
        <v>170241.4</v>
      </c>
      <c r="H6" s="1">
        <f t="shared" si="0"/>
        <v>50.187430916552671</v>
      </c>
      <c r="I6" s="2">
        <f>E6*100/C6</f>
        <v>50.187430916552671</v>
      </c>
    </row>
    <row r="7" spans="1:9">
      <c r="A7" t="s">
        <v>4</v>
      </c>
      <c r="B7" s="1">
        <v>3746310</v>
      </c>
      <c r="C7" s="1">
        <v>3746310</v>
      </c>
      <c r="D7" s="1">
        <v>2035561.91</v>
      </c>
      <c r="E7" s="1">
        <v>2035561.91</v>
      </c>
      <c r="F7" s="1">
        <v>1606137.94</v>
      </c>
      <c r="G7" s="1">
        <v>1554034.29</v>
      </c>
      <c r="H7" s="1">
        <f t="shared" si="0"/>
        <v>54.335116688154478</v>
      </c>
      <c r="I7" s="2">
        <f>E7*100/C7</f>
        <v>54.335116688154478</v>
      </c>
    </row>
    <row r="8" spans="1:9">
      <c r="A8" t="s">
        <v>5</v>
      </c>
      <c r="B8" s="1">
        <v>38689080</v>
      </c>
      <c r="C8" s="1">
        <v>46359261.590000004</v>
      </c>
      <c r="D8" s="1">
        <v>34727694.950000003</v>
      </c>
      <c r="E8" s="1">
        <v>24461770.760000002</v>
      </c>
      <c r="F8" s="1">
        <v>10293576.75</v>
      </c>
      <c r="G8" s="1">
        <v>6926392.4500000002</v>
      </c>
      <c r="H8" s="1">
        <f t="shared" si="0"/>
        <v>74.909939802602452</v>
      </c>
      <c r="I8" s="2">
        <f>E8*100/C8</f>
        <v>52.765660886360116</v>
      </c>
    </row>
    <row r="9" spans="1:9">
      <c r="A9" t="s">
        <v>6</v>
      </c>
      <c r="B9" s="1">
        <v>11134040</v>
      </c>
      <c r="C9" s="1">
        <v>10844040</v>
      </c>
      <c r="D9" s="1">
        <v>9691482.4900000002</v>
      </c>
      <c r="E9" s="1">
        <v>7234489.1399999997</v>
      </c>
      <c r="F9" s="1">
        <v>4228717.09</v>
      </c>
      <c r="G9" s="1">
        <v>3464408.18</v>
      </c>
      <c r="H9" s="1">
        <f t="shared" si="0"/>
        <v>89.371511816629223</v>
      </c>
      <c r="I9" s="2">
        <f>E9*100/C9</f>
        <v>66.713965828233754</v>
      </c>
    </row>
    <row r="10" spans="1:9">
      <c r="A10" t="s">
        <v>7</v>
      </c>
      <c r="B10" s="1">
        <v>43606450</v>
      </c>
      <c r="C10" s="1">
        <v>43979055.859999999</v>
      </c>
      <c r="D10" s="1">
        <v>34476049.460000001</v>
      </c>
      <c r="E10" s="1">
        <v>34063078.619999997</v>
      </c>
      <c r="F10" s="1">
        <v>21300642.370000001</v>
      </c>
      <c r="G10" s="1">
        <v>20047618.109999999</v>
      </c>
      <c r="H10" s="1">
        <f t="shared" si="0"/>
        <v>78.391972692066787</v>
      </c>
      <c r="I10" s="2">
        <f>E10*100/C10</f>
        <v>77.452955626046489</v>
      </c>
    </row>
    <row r="11" spans="1:9">
      <c r="A11" t="s">
        <v>8</v>
      </c>
      <c r="B11" s="1">
        <v>72626340</v>
      </c>
      <c r="C11" s="1">
        <v>79412627.680000007</v>
      </c>
      <c r="D11" s="1">
        <v>68067575.459999993</v>
      </c>
      <c r="E11" s="1">
        <v>63951510.229999997</v>
      </c>
      <c r="F11" s="1">
        <v>40592802.329999998</v>
      </c>
      <c r="G11" s="1">
        <v>21446199.969999999</v>
      </c>
      <c r="H11" s="1">
        <f t="shared" si="0"/>
        <v>85.713793194558576</v>
      </c>
      <c r="I11" s="2">
        <f>E11*100/C11</f>
        <v>80.53065626753731</v>
      </c>
    </row>
    <row r="12" spans="1:9">
      <c r="A12" t="s">
        <v>9</v>
      </c>
      <c r="B12" s="1">
        <v>43961240</v>
      </c>
      <c r="C12" s="1">
        <v>47616146.75</v>
      </c>
      <c r="D12" s="1">
        <v>39376733.770000003</v>
      </c>
      <c r="E12" s="1">
        <v>39039615.049999997</v>
      </c>
      <c r="F12" s="1">
        <v>23292759.280000001</v>
      </c>
      <c r="G12" s="1">
        <v>11153822.199999999</v>
      </c>
      <c r="H12" s="1">
        <f t="shared" si="0"/>
        <v>82.696178623483434</v>
      </c>
      <c r="I12" s="2">
        <f>E12*100/C12</f>
        <v>81.988186181822854</v>
      </c>
    </row>
    <row r="13" spans="1:9">
      <c r="A13" s="9" t="s">
        <v>22</v>
      </c>
      <c r="B13" s="10">
        <f>SUM(B3:B12)</f>
        <v>262145680</v>
      </c>
      <c r="C13" s="10">
        <f t="shared" ref="C13:G13" si="1">SUM(C3:C12)</f>
        <v>278880178.75999999</v>
      </c>
      <c r="D13" s="10">
        <f t="shared" si="1"/>
        <v>225385483.24999997</v>
      </c>
      <c r="E13" s="10">
        <f t="shared" si="1"/>
        <v>207103101.56</v>
      </c>
      <c r="F13" s="10">
        <f t="shared" si="1"/>
        <v>124054161.57000001</v>
      </c>
      <c r="G13" s="10">
        <f t="shared" si="1"/>
        <v>86948324.5</v>
      </c>
      <c r="H13" s="10">
        <f t="shared" si="0"/>
        <v>80.818035993860732</v>
      </c>
      <c r="I13" s="11">
        <f>E13*100/C13</f>
        <v>74.262395585392156</v>
      </c>
    </row>
    <row r="15" spans="1:9">
      <c r="A15" s="6" t="s">
        <v>21</v>
      </c>
      <c r="B15" s="7" t="s">
        <v>13</v>
      </c>
      <c r="C15" s="7" t="s">
        <v>14</v>
      </c>
      <c r="D15" s="8" t="s">
        <v>15</v>
      </c>
      <c r="E15" s="8" t="s">
        <v>16</v>
      </c>
      <c r="F15" s="8" t="s">
        <v>17</v>
      </c>
      <c r="G15" s="8" t="s">
        <v>18</v>
      </c>
      <c r="H15" s="7" t="s">
        <v>19</v>
      </c>
      <c r="I15" s="7" t="s">
        <v>20</v>
      </c>
    </row>
    <row r="16" spans="1:9">
      <c r="A16" t="s">
        <v>10</v>
      </c>
      <c r="B16" s="1">
        <v>32148190</v>
      </c>
      <c r="C16" s="1">
        <v>32148190</v>
      </c>
      <c r="D16" s="1">
        <v>29922953.260000002</v>
      </c>
      <c r="E16" s="1">
        <v>29805996.829999998</v>
      </c>
      <c r="F16" s="1">
        <v>14566372.380000001</v>
      </c>
      <c r="G16" s="1">
        <v>1126319.78</v>
      </c>
      <c r="H16" s="1">
        <f>D16*100/C16</f>
        <v>93.078189658577983</v>
      </c>
      <c r="I16" s="2">
        <f>E16*100/C16</f>
        <v>92.71438556882984</v>
      </c>
    </row>
    <row r="17" spans="1:9">
      <c r="A17" t="s">
        <v>11</v>
      </c>
      <c r="B17" s="1">
        <v>707820</v>
      </c>
      <c r="C17" s="1">
        <v>707820</v>
      </c>
      <c r="D17" s="1">
        <v>418225.2</v>
      </c>
      <c r="E17" s="1">
        <v>358225.2</v>
      </c>
      <c r="F17" s="1">
        <v>306724.92</v>
      </c>
      <c r="G17" s="1">
        <v>291325.06</v>
      </c>
      <c r="H17" s="1">
        <f>D17*100/C17</f>
        <v>59.086377892684581</v>
      </c>
      <c r="I17" s="2">
        <f>E17*100/C17</f>
        <v>50.609646520301773</v>
      </c>
    </row>
    <row r="18" spans="1:9">
      <c r="A18" s="9" t="s">
        <v>22</v>
      </c>
      <c r="B18" s="10">
        <f>SUM(B16:B17)</f>
        <v>32856010</v>
      </c>
      <c r="C18" s="10">
        <f>SUM(C16:C17)</f>
        <v>32856010</v>
      </c>
      <c r="D18" s="10">
        <f t="shared" ref="D18:G18" si="2">SUM(D16:D17)</f>
        <v>30341178.460000001</v>
      </c>
      <c r="E18" s="10">
        <f t="shared" si="2"/>
        <v>30164222.029999997</v>
      </c>
      <c r="F18" s="10">
        <f t="shared" si="2"/>
        <v>14873097.300000001</v>
      </c>
      <c r="G18" s="10">
        <f t="shared" si="2"/>
        <v>1417644.84</v>
      </c>
      <c r="H18" s="10">
        <f>D18*100/C18</f>
        <v>92.345900978238078</v>
      </c>
      <c r="I18" s="11">
        <f>E18*100/C18</f>
        <v>91.807319361054482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F&amp;A Alta bisutería</dc:creator>
  <cp:lastModifiedBy>F&amp;A Alta bisutería</cp:lastModifiedBy>
  <dcterms:created xsi:type="dcterms:W3CDTF">2016-08-27T17:57:47Z</dcterms:created>
  <dcterms:modified xsi:type="dcterms:W3CDTF">2016-08-27T19:51:07Z</dcterms:modified>
</cp:coreProperties>
</file>