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22" i="1"/>
  <c r="J15"/>
  <c r="D20"/>
  <c r="F20"/>
  <c r="E20"/>
  <c r="E21" s="1"/>
  <c r="E22" s="1"/>
  <c r="E15"/>
  <c r="C15"/>
  <c r="D15"/>
  <c r="C20"/>
  <c r="H15"/>
  <c r="I15"/>
  <c r="G15"/>
  <c r="F21" l="1"/>
  <c r="F22" s="1"/>
  <c r="D21"/>
  <c r="H16"/>
  <c r="H17" s="1"/>
  <c r="I16"/>
  <c r="I17" s="1"/>
  <c r="D16"/>
  <c r="D17" s="1"/>
  <c r="E16"/>
  <c r="E17" s="1"/>
</calcChain>
</file>

<file path=xl/sharedStrings.xml><?xml version="1.0" encoding="utf-8"?>
<sst xmlns="http://schemas.openxmlformats.org/spreadsheetml/2006/main" count="23" uniqueCount="21">
  <si>
    <t>EIFFAGE ENERGIA SLU</t>
  </si>
  <si>
    <t>LACTALIS FORLASA SOCIEDAD LIMITADA</t>
  </si>
  <si>
    <t>AIRBUS HELICOPTERS ESPAÑA SOCIEDAD ANONIMA.</t>
  </si>
  <si>
    <t>INFORPOR SL</t>
  </si>
  <si>
    <t>CRISNOVA VIDRIO SA</t>
  </si>
  <si>
    <t>CANDY SPAIN SOCIEDAD LIMITADA</t>
  </si>
  <si>
    <t>CHAMPINTER SOCIEDAD COOPERATIVA DE CASTILLA-LA MANCHA.</t>
  </si>
  <si>
    <t>BODEGAS IBAÑESAS DE EXPORTACION SA</t>
  </si>
  <si>
    <t>ALMENDRAS DE LA MANCHA SOCIEDAD ANONIMA</t>
  </si>
  <si>
    <t>SANCHEZ Y MURCIA SOCIEDAD LIMITADA</t>
  </si>
  <si>
    <t>Extruidos De Aluminio Sociedad Anonima</t>
  </si>
  <si>
    <t>PAÑALON SA</t>
  </si>
  <si>
    <t>Cifra de negocios</t>
  </si>
  <si>
    <t>(estimaciones)</t>
  </si>
  <si>
    <t>Puestos de trabajo</t>
  </si>
  <si>
    <t>Beneficios</t>
  </si>
  <si>
    <t>Ventas estimadas en 2019 (Candy, Sánchez y Murcia y Extruidos de Aluminio)</t>
  </si>
  <si>
    <t>TOTAL</t>
  </si>
  <si>
    <t>DIFERENCIA CON AÑO ANTERIOR</t>
  </si>
  <si>
    <t>DIFERENCIA CON AÑO ANTERIOR EN %</t>
  </si>
  <si>
    <t>estimadas 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</si>
</sst>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4D4D4D"/>
      <name val="Arial"/>
      <family val="2"/>
    </font>
    <font>
      <sz val="11"/>
      <color rgb="FF2C3E50"/>
      <name val="Arial"/>
      <family val="2"/>
    </font>
    <font>
      <sz val="11"/>
      <color rgb="FF4D4D4D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/>
    <xf numFmtId="3" fontId="3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3" fontId="4" fillId="2" borderId="1" xfId="0" applyNumberFormat="1" applyFont="1" applyFill="1" applyBorder="1"/>
    <xf numFmtId="10" fontId="4" fillId="2" borderId="1" xfId="0" applyNumberFormat="1" applyFont="1" applyFill="1" applyBorder="1"/>
    <xf numFmtId="3" fontId="5" fillId="2" borderId="1" xfId="0" applyNumberFormat="1" applyFont="1" applyFill="1" applyBorder="1"/>
    <xf numFmtId="10" fontId="5" fillId="2" borderId="1" xfId="0" applyNumberFormat="1" applyFont="1" applyFill="1" applyBorder="1"/>
    <xf numFmtId="0" fontId="5" fillId="0" borderId="2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26"/>
  <sheetViews>
    <sheetView tabSelected="1" topLeftCell="B4" workbookViewId="0">
      <selection activeCell="B20" sqref="B20"/>
    </sheetView>
  </sheetViews>
  <sheetFormatPr baseColWidth="10" defaultRowHeight="15"/>
  <cols>
    <col min="2" max="2" width="70" bestFit="1" customWidth="1"/>
    <col min="3" max="5" width="14.140625" bestFit="1" customWidth="1"/>
    <col min="6" max="6" width="14.7109375" bestFit="1" customWidth="1"/>
    <col min="10" max="10" width="15.7109375" customWidth="1"/>
  </cols>
  <sheetData>
    <row r="1" spans="2:10" ht="16.5" thickTop="1" thickBot="1">
      <c r="B1" s="6"/>
      <c r="C1" s="16" t="s">
        <v>12</v>
      </c>
      <c r="D1" s="16"/>
      <c r="E1" s="16"/>
      <c r="F1" s="17" t="s">
        <v>13</v>
      </c>
      <c r="G1" s="16" t="s">
        <v>14</v>
      </c>
      <c r="H1" s="16"/>
      <c r="I1" s="16"/>
      <c r="J1" s="18" t="s">
        <v>15</v>
      </c>
    </row>
    <row r="2" spans="2:10" ht="16.5" thickTop="1" thickBot="1">
      <c r="B2" s="6"/>
      <c r="C2" s="17">
        <v>2016</v>
      </c>
      <c r="D2" s="17">
        <v>2017</v>
      </c>
      <c r="E2" s="17">
        <v>2018</v>
      </c>
      <c r="F2" s="17" t="s">
        <v>20</v>
      </c>
      <c r="G2" s="17">
        <v>2016</v>
      </c>
      <c r="H2" s="17">
        <v>2017</v>
      </c>
      <c r="I2" s="17">
        <v>2018</v>
      </c>
      <c r="J2" s="17">
        <v>2018</v>
      </c>
    </row>
    <row r="3" spans="2:10" ht="16.5" thickTop="1" thickBot="1">
      <c r="B3" s="9" t="s">
        <v>0</v>
      </c>
      <c r="C3" s="7">
        <v>125421000</v>
      </c>
      <c r="D3" s="7">
        <v>183846000</v>
      </c>
      <c r="E3" s="7">
        <v>273757000</v>
      </c>
      <c r="F3" s="7"/>
      <c r="G3" s="7">
        <v>1445</v>
      </c>
      <c r="H3" s="7">
        <v>1822</v>
      </c>
      <c r="I3" s="7">
        <v>2342</v>
      </c>
      <c r="J3" s="7">
        <v>14743000</v>
      </c>
    </row>
    <row r="4" spans="2:10" ht="16.5" thickTop="1" thickBot="1">
      <c r="B4" s="9" t="s">
        <v>1</v>
      </c>
      <c r="C4" s="7">
        <v>251513643</v>
      </c>
      <c r="D4" s="7">
        <v>250613004</v>
      </c>
      <c r="E4" s="7">
        <v>256457896</v>
      </c>
      <c r="F4" s="7"/>
      <c r="G4" s="6">
        <v>101</v>
      </c>
      <c r="H4" s="6">
        <v>101</v>
      </c>
      <c r="I4" s="6">
        <v>98</v>
      </c>
      <c r="J4" s="7">
        <v>6010357.0199999996</v>
      </c>
    </row>
    <row r="5" spans="2:10" ht="16.5" thickTop="1" thickBot="1">
      <c r="B5" s="9" t="s">
        <v>2</v>
      </c>
      <c r="C5" s="7">
        <v>327947802</v>
      </c>
      <c r="D5" s="7">
        <v>389561741</v>
      </c>
      <c r="E5" s="7">
        <v>215080253</v>
      </c>
      <c r="F5" s="6"/>
      <c r="G5" s="6">
        <v>476</v>
      </c>
      <c r="H5" s="6">
        <v>492</v>
      </c>
      <c r="I5" s="6">
        <v>527</v>
      </c>
      <c r="J5" s="7">
        <v>8771938</v>
      </c>
    </row>
    <row r="6" spans="2:10" ht="16.5" thickTop="1" thickBot="1">
      <c r="B6" s="9" t="s">
        <v>3</v>
      </c>
      <c r="C6" s="7">
        <v>71313491</v>
      </c>
      <c r="D6" s="7">
        <v>108123975</v>
      </c>
      <c r="E6" s="7">
        <v>136473323</v>
      </c>
      <c r="F6" s="6"/>
      <c r="G6" s="6">
        <v>38</v>
      </c>
      <c r="H6" s="6">
        <v>47</v>
      </c>
      <c r="I6" s="6">
        <v>57</v>
      </c>
      <c r="J6" s="7">
        <v>821263.2</v>
      </c>
    </row>
    <row r="7" spans="2:10" ht="16.5" thickTop="1" thickBot="1">
      <c r="B7" s="9" t="s">
        <v>4</v>
      </c>
      <c r="C7" s="7">
        <v>82075000</v>
      </c>
      <c r="D7" s="7">
        <v>81982000</v>
      </c>
      <c r="E7" s="7">
        <v>83993000</v>
      </c>
      <c r="F7" s="6"/>
      <c r="G7" s="6">
        <v>316</v>
      </c>
      <c r="H7" s="6">
        <v>314</v>
      </c>
      <c r="I7" s="6">
        <v>314</v>
      </c>
      <c r="J7" s="7">
        <v>10232000</v>
      </c>
    </row>
    <row r="8" spans="2:10" ht="16.5" thickTop="1" thickBot="1">
      <c r="B8" s="9" t="s">
        <v>5</v>
      </c>
      <c r="C8" s="7">
        <v>58239320</v>
      </c>
      <c r="D8" s="7">
        <v>69464861</v>
      </c>
      <c r="E8" s="7">
        <v>81085206</v>
      </c>
      <c r="F8" s="7">
        <v>81109531.709999993</v>
      </c>
      <c r="G8" s="6">
        <v>291</v>
      </c>
      <c r="H8" s="6">
        <v>321</v>
      </c>
      <c r="I8" s="6">
        <v>308</v>
      </c>
      <c r="J8" s="7">
        <v>1983288.74</v>
      </c>
    </row>
    <row r="9" spans="2:10" ht="16.5" thickTop="1" thickBot="1">
      <c r="B9" s="9" t="s">
        <v>6</v>
      </c>
      <c r="C9" s="7">
        <v>68233908</v>
      </c>
      <c r="D9" s="7">
        <v>73385554</v>
      </c>
      <c r="E9" s="7">
        <v>78822019</v>
      </c>
      <c r="F9" s="6"/>
      <c r="G9" s="6">
        <v>293</v>
      </c>
      <c r="H9" s="6">
        <v>282</v>
      </c>
      <c r="I9" s="6">
        <v>320</v>
      </c>
      <c r="J9" s="7">
        <v>1684497</v>
      </c>
    </row>
    <row r="10" spans="2:10" ht="16.5" thickTop="1" thickBot="1">
      <c r="B10" s="9" t="s">
        <v>7</v>
      </c>
      <c r="C10" s="7">
        <v>40704411</v>
      </c>
      <c r="D10" s="7">
        <v>48681390</v>
      </c>
      <c r="E10" s="7">
        <v>72167604</v>
      </c>
      <c r="F10" s="6"/>
      <c r="G10" s="6">
        <v>25</v>
      </c>
      <c r="H10" s="6">
        <v>26</v>
      </c>
      <c r="I10" s="6">
        <v>31</v>
      </c>
      <c r="J10" s="7">
        <v>1098263.25</v>
      </c>
    </row>
    <row r="11" spans="2:10" ht="16.5" thickTop="1" thickBot="1">
      <c r="B11" s="9" t="s">
        <v>8</v>
      </c>
      <c r="C11" s="7">
        <v>50807648</v>
      </c>
      <c r="D11" s="7">
        <v>58409907</v>
      </c>
      <c r="E11" s="7">
        <v>68698815</v>
      </c>
      <c r="F11" s="6"/>
      <c r="G11" s="6">
        <v>24</v>
      </c>
      <c r="H11" s="6">
        <v>26</v>
      </c>
      <c r="I11" s="6">
        <v>35</v>
      </c>
      <c r="J11" s="7">
        <v>4460559.4000000004</v>
      </c>
    </row>
    <row r="12" spans="2:10" ht="16.5" thickTop="1" thickBot="1">
      <c r="B12" s="9" t="s">
        <v>9</v>
      </c>
      <c r="C12" s="7">
        <v>54141463</v>
      </c>
      <c r="D12" s="7">
        <v>61412434</v>
      </c>
      <c r="E12" s="7">
        <v>67753466</v>
      </c>
      <c r="F12" s="7">
        <v>65180910</v>
      </c>
      <c r="G12" s="6">
        <v>90</v>
      </c>
      <c r="H12" s="6">
        <v>94</v>
      </c>
      <c r="I12" s="6">
        <v>94</v>
      </c>
      <c r="J12" s="7">
        <v>91345.05</v>
      </c>
    </row>
    <row r="13" spans="2:10" ht="16.5" thickTop="1" thickBot="1">
      <c r="B13" s="9" t="s">
        <v>10</v>
      </c>
      <c r="C13" s="7">
        <v>40729792</v>
      </c>
      <c r="D13" s="7">
        <v>46544840</v>
      </c>
      <c r="E13" s="7">
        <v>58758506</v>
      </c>
      <c r="F13" s="8">
        <v>64634356.689999998</v>
      </c>
      <c r="G13" s="6">
        <v>192</v>
      </c>
      <c r="H13" s="6">
        <v>221</v>
      </c>
      <c r="I13" s="6">
        <v>251</v>
      </c>
      <c r="J13" s="7">
        <v>3111710</v>
      </c>
    </row>
    <row r="14" spans="2:10" ht="16.5" thickTop="1" thickBot="1">
      <c r="B14" s="9" t="s">
        <v>11</v>
      </c>
      <c r="C14" s="7">
        <v>55652090</v>
      </c>
      <c r="D14" s="7">
        <v>55892034</v>
      </c>
      <c r="E14" s="7">
        <v>55345528</v>
      </c>
      <c r="F14" s="6"/>
      <c r="G14" s="6">
        <v>217</v>
      </c>
      <c r="H14" s="6">
        <v>227</v>
      </c>
      <c r="I14" s="6">
        <v>229</v>
      </c>
      <c r="J14" s="7">
        <v>1786425.16</v>
      </c>
    </row>
    <row r="15" spans="2:10" ht="16.5" thickTop="1" thickBot="1">
      <c r="B15" s="19" t="s">
        <v>17</v>
      </c>
      <c r="C15" s="11">
        <f>SUM(C3:C14)</f>
        <v>1226779568</v>
      </c>
      <c r="D15" s="11">
        <f>SUM(D3:D14)</f>
        <v>1427917740</v>
      </c>
      <c r="E15" s="11">
        <f>SUM(E3:E14)</f>
        <v>1448392616</v>
      </c>
      <c r="F15" s="7"/>
      <c r="G15" s="11">
        <f>SUM(G3:G14)</f>
        <v>3508</v>
      </c>
      <c r="H15" s="11">
        <f t="shared" ref="H15:I15" si="0">SUM(H3:H14)</f>
        <v>3973</v>
      </c>
      <c r="I15" s="11">
        <f t="shared" si="0"/>
        <v>4606</v>
      </c>
      <c r="J15" s="13">
        <f>SUM(J3:J14)</f>
        <v>54794646.819999993</v>
      </c>
    </row>
    <row r="16" spans="2:10" ht="16.5" thickTop="1" thickBot="1">
      <c r="B16" s="19" t="s">
        <v>18</v>
      </c>
      <c r="C16" s="6"/>
      <c r="D16" s="13">
        <f>D15-C15</f>
        <v>201138172</v>
      </c>
      <c r="E16" s="13">
        <f>E15-D15</f>
        <v>20474876</v>
      </c>
      <c r="F16" s="6"/>
      <c r="G16" s="6"/>
      <c r="H16" s="13">
        <f>H15-G15</f>
        <v>465</v>
      </c>
      <c r="I16" s="13">
        <f>I15-H15</f>
        <v>633</v>
      </c>
      <c r="J16" s="6"/>
    </row>
    <row r="17" spans="2:10" ht="16.5" thickTop="1" thickBot="1">
      <c r="B17" s="19" t="s">
        <v>19</v>
      </c>
      <c r="C17" s="7"/>
      <c r="D17" s="14">
        <f>D16/C15</f>
        <v>0.16395624547930196</v>
      </c>
      <c r="E17" s="14">
        <f>E16/D15</f>
        <v>1.4338974456609805E-2</v>
      </c>
      <c r="F17" s="6"/>
      <c r="G17" s="6"/>
      <c r="H17" s="14">
        <f>H16/G15</f>
        <v>0.13255416191562144</v>
      </c>
      <c r="I17" s="14">
        <f>I16/H15</f>
        <v>0.15932544676566826</v>
      </c>
      <c r="J17" s="6"/>
    </row>
    <row r="18" spans="2:10" ht="16.5" thickTop="1" thickBot="1">
      <c r="B18" s="4"/>
      <c r="C18" s="5"/>
      <c r="D18" s="5"/>
      <c r="E18" s="5"/>
      <c r="F18" s="4"/>
      <c r="J18" s="1"/>
    </row>
    <row r="19" spans="2:10" ht="16.5" thickTop="1" thickBot="1">
      <c r="B19" s="4"/>
      <c r="C19" s="9">
        <v>2016</v>
      </c>
      <c r="D19" s="9">
        <v>2017</v>
      </c>
      <c r="E19" s="9">
        <v>2018</v>
      </c>
      <c r="F19" s="9">
        <v>2019</v>
      </c>
      <c r="J19" s="3"/>
    </row>
    <row r="20" spans="2:10" ht="16.5" thickTop="1" thickBot="1">
      <c r="B20" s="15" t="s">
        <v>16</v>
      </c>
      <c r="C20" s="11">
        <f>C13+C12+C8</f>
        <v>153110575</v>
      </c>
      <c r="D20" s="11">
        <f>D13+D12+D8</f>
        <v>177422135</v>
      </c>
      <c r="E20" s="11">
        <f>E13+E12+E8</f>
        <v>207597178</v>
      </c>
      <c r="F20" s="11">
        <f>F13+F12+F8</f>
        <v>210924798.39999998</v>
      </c>
    </row>
    <row r="21" spans="2:10" ht="16.5" thickTop="1" thickBot="1">
      <c r="B21" s="10" t="s">
        <v>18</v>
      </c>
      <c r="C21" s="7"/>
      <c r="D21" s="11">
        <f t="shared" ref="D21:E21" si="1">D20-C20</f>
        <v>24311560</v>
      </c>
      <c r="E21" s="11">
        <f t="shared" si="1"/>
        <v>30175043</v>
      </c>
      <c r="F21" s="11">
        <f>F20-E20</f>
        <v>3327620.3999999762</v>
      </c>
    </row>
    <row r="22" spans="2:10" ht="16.5" thickTop="1" thickBot="1">
      <c r="B22" s="10" t="s">
        <v>19</v>
      </c>
      <c r="C22" s="7"/>
      <c r="D22" s="12">
        <f>D21/C20</f>
        <v>0.15878432956051533</v>
      </c>
      <c r="E22" s="12">
        <f t="shared" ref="D22:E22" si="2">E21/D20</f>
        <v>0.17007485001800932</v>
      </c>
      <c r="F22" s="12">
        <f>F21/E20</f>
        <v>1.6029217892354859E-2</v>
      </c>
    </row>
    <row r="23" spans="2:10" ht="15.75" thickTop="1">
      <c r="C23" s="1"/>
      <c r="D23" s="2"/>
      <c r="E23" s="2"/>
    </row>
    <row r="24" spans="2:10">
      <c r="C24" s="1"/>
      <c r="D24" s="2"/>
      <c r="E24" s="2"/>
    </row>
    <row r="25" spans="2:10">
      <c r="D25" s="2"/>
      <c r="E25" s="2"/>
    </row>
    <row r="26" spans="2:10">
      <c r="E26" s="2"/>
    </row>
  </sheetData>
  <mergeCells count="2">
    <mergeCell ref="C1:E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</dc:creator>
  <cp:lastModifiedBy>divis</cp:lastModifiedBy>
  <dcterms:created xsi:type="dcterms:W3CDTF">2020-03-01T17:16:25Z</dcterms:created>
  <dcterms:modified xsi:type="dcterms:W3CDTF">2020-03-01T18:48:39Z</dcterms:modified>
</cp:coreProperties>
</file>