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yar\Downloads\"/>
    </mc:Choice>
  </mc:AlternateContent>
  <bookViews>
    <workbookView xWindow="0" yWindow="0" windowWidth="28800" windowHeight="12210"/>
  </bookViews>
  <sheets>
    <sheet name="DATOS GENERALES" sheetId="16" r:id="rId1"/>
    <sheet name="RESUMEN AGOSTO 2016" sheetId="15" r:id="rId2"/>
    <sheet name="TOLEDO" sheetId="1" r:id="rId3"/>
    <sheet name="ALCÁZAR" sheetId="2" r:id="rId4"/>
    <sheet name="ALBACETE" sheetId="3" r:id="rId5"/>
    <sheet name="GUADALAJARA" sheetId="4" r:id="rId6"/>
    <sheet name="HELLÍN" sheetId="5" r:id="rId7"/>
    <sheet name="TOMELLOSO" sheetId="6" r:id="rId8"/>
    <sheet name="VILLARROBLEDO" sheetId="7" r:id="rId9"/>
    <sheet name="TALAVERA" sheetId="8" r:id="rId10"/>
    <sheet name="PUERTOLLANO" sheetId="9" r:id="rId11"/>
    <sheet name="MANZANARES" sheetId="10" r:id="rId12"/>
    <sheet name="CUENCA" sheetId="11" r:id="rId13"/>
    <sheet name="ALMANSA" sheetId="12" r:id="rId14"/>
    <sheet name="VALDEPEÑAS" sheetId="13" r:id="rId15"/>
    <sheet name="CIUDAD REAL" sheetId="14" r:id="rId16"/>
  </sheets>
  <calcPr calcId="171027"/>
</workbook>
</file>

<file path=xl/calcChain.xml><?xml version="1.0" encoding="utf-8"?>
<calcChain xmlns="http://schemas.openxmlformats.org/spreadsheetml/2006/main">
  <c r="E18" i="16" l="1"/>
  <c r="G18" i="16" s="1"/>
  <c r="I18" i="16" s="1"/>
  <c r="D18" i="16"/>
  <c r="F18" i="16" s="1"/>
  <c r="H18" i="16" s="1"/>
  <c r="C18" i="16"/>
  <c r="B18" i="16"/>
  <c r="G16" i="16"/>
  <c r="I16" i="16" s="1"/>
  <c r="F16" i="16"/>
  <c r="H16" i="16" s="1"/>
  <c r="G15" i="16"/>
  <c r="I15" i="16" s="1"/>
  <c r="F15" i="16"/>
  <c r="H15" i="16" s="1"/>
  <c r="G14" i="16"/>
  <c r="I14" i="16" s="1"/>
  <c r="F14" i="16"/>
  <c r="H14" i="16" s="1"/>
  <c r="G13" i="16"/>
  <c r="I13" i="16" s="1"/>
  <c r="F13" i="16"/>
  <c r="H13" i="16" s="1"/>
  <c r="G12" i="16"/>
  <c r="I12" i="16" s="1"/>
  <c r="F12" i="16"/>
  <c r="G11" i="16"/>
  <c r="I11" i="16" s="1"/>
  <c r="F11" i="16"/>
  <c r="G10" i="16"/>
  <c r="I10" i="16" s="1"/>
  <c r="F10" i="16"/>
  <c r="H10" i="16" s="1"/>
  <c r="G9" i="16"/>
  <c r="I9" i="16" s="1"/>
  <c r="F9" i="16"/>
  <c r="H9" i="16" s="1"/>
  <c r="G8" i="16"/>
  <c r="I8" i="16" s="1"/>
  <c r="F8" i="16"/>
  <c r="H8" i="16" s="1"/>
  <c r="I7" i="16"/>
  <c r="G7" i="16"/>
  <c r="F7" i="16"/>
  <c r="G6" i="16"/>
  <c r="I6" i="16" s="1"/>
  <c r="F6" i="16"/>
  <c r="H6" i="16" s="1"/>
  <c r="G5" i="16"/>
  <c r="I5" i="16" s="1"/>
  <c r="F5" i="16"/>
  <c r="H5" i="16" s="1"/>
  <c r="G4" i="16"/>
  <c r="I4" i="16" s="1"/>
  <c r="F4" i="16"/>
  <c r="H4" i="16" s="1"/>
  <c r="G3" i="16"/>
  <c r="I3" i="16" s="1"/>
  <c r="F3" i="16"/>
  <c r="H3" i="16" s="1"/>
  <c r="B22" i="15"/>
  <c r="D23" i="15"/>
  <c r="C22" i="15" l="1"/>
  <c r="C24" i="15" s="1"/>
  <c r="B24" i="15"/>
  <c r="D22" i="15" l="1"/>
  <c r="D24" i="15" s="1"/>
</calcChain>
</file>

<file path=xl/sharedStrings.xml><?xml version="1.0" encoding="utf-8"?>
<sst xmlns="http://schemas.openxmlformats.org/spreadsheetml/2006/main" count="591" uniqueCount="164">
  <si>
    <t>Especialidad</t>
  </si>
  <si>
    <t>(0-30) Días</t>
  </si>
  <si>
    <t>(31-60) Días</t>
  </si>
  <si>
    <t>(61-90) Días</t>
  </si>
  <si>
    <t>(91-120) Días</t>
  </si>
  <si>
    <t>(121-150) Días</t>
  </si>
  <si>
    <t>(151-180) Días</t>
  </si>
  <si>
    <t>(&gt; 180) Días</t>
  </si>
  <si>
    <t>Total Pacientes</t>
  </si>
  <si>
    <t>Tiempo Medio Espera</t>
  </si>
  <si>
    <t>ANGIOLOGÍA / CIR. VASCULAR</t>
  </si>
  <si>
    <t>235,93 Días</t>
  </si>
  <si>
    <t>CIRUGÍA CARDÍACA</t>
  </si>
  <si>
    <t>52 Días</t>
  </si>
  <si>
    <t>CIRUGÍA GRAL Y DIGESTIVO</t>
  </si>
  <si>
    <t>197,55 Días</t>
  </si>
  <si>
    <t>CIRUGÍA MAXILOFACIAL</t>
  </si>
  <si>
    <t>402,13 Días</t>
  </si>
  <si>
    <t>CIRUGÍA PEDIÁTRICA</t>
  </si>
  <si>
    <t>295,14 Días</t>
  </si>
  <si>
    <t>CIRUGÍA PLÁSTICA</t>
  </si>
  <si>
    <t>239,93 Días</t>
  </si>
  <si>
    <t>GINECOLOGÍA</t>
  </si>
  <si>
    <t>140,94 Días</t>
  </si>
  <si>
    <t>NEUROCIRUGIA</t>
  </si>
  <si>
    <t>159,3 Días</t>
  </si>
  <si>
    <t>OFTALMOLOGÍA</t>
  </si>
  <si>
    <t>102,93 Días</t>
  </si>
  <si>
    <t>OTORRINOLARINGOLOGÍA</t>
  </si>
  <si>
    <t>153,53 Días</t>
  </si>
  <si>
    <t>TRAUMATOLOGÍA</t>
  </si>
  <si>
    <t>264,22 Días</t>
  </si>
  <si>
    <t>UROLOGÍA</t>
  </si>
  <si>
    <t>214,77 Días</t>
  </si>
  <si>
    <t>TOTALES</t>
  </si>
  <si>
    <t>103,05 Días</t>
  </si>
  <si>
    <t>DERMATOLOGIA</t>
  </si>
  <si>
    <t>54,67 Días</t>
  </si>
  <si>
    <t>99,67 Días</t>
  </si>
  <si>
    <t>110,3 Días</t>
  </si>
  <si>
    <t>112,13 Días</t>
  </si>
  <si>
    <t>191,05 Días</t>
  </si>
  <si>
    <t>126,3 Días</t>
  </si>
  <si>
    <t>119,13 Días</t>
  </si>
  <si>
    <t>157,7 Días</t>
  </si>
  <si>
    <t>183,76 Días</t>
  </si>
  <si>
    <t>284,97 Días</t>
  </si>
  <si>
    <t>275,88 Días</t>
  </si>
  <si>
    <t>CIRUGÍA TORÁCICA</t>
  </si>
  <si>
    <t>55,14 Días</t>
  </si>
  <si>
    <t>49,6 Días</t>
  </si>
  <si>
    <t>116,36 Días</t>
  </si>
  <si>
    <t>316,62 Días</t>
  </si>
  <si>
    <t>78,11 Días</t>
  </si>
  <si>
    <t>162,49 Días</t>
  </si>
  <si>
    <t>255,01 Días</t>
  </si>
  <si>
    <t>100,09 Días</t>
  </si>
  <si>
    <t>82,94 Días</t>
  </si>
  <si>
    <t>115,3 Días</t>
  </si>
  <si>
    <t>103,03 Días</t>
  </si>
  <si>
    <t>142,78 Días</t>
  </si>
  <si>
    <t>84,5 Días</t>
  </si>
  <si>
    <t>82,1 Días</t>
  </si>
  <si>
    <t>82,05 Días</t>
  </si>
  <si>
    <t>117,21 Días</t>
  </si>
  <si>
    <t>112,95 Días</t>
  </si>
  <si>
    <t>99,86 Días</t>
  </si>
  <si>
    <t>60,73 Días</t>
  </si>
  <si>
    <t>62,6 Días</t>
  </si>
  <si>
    <t>55,36 Días</t>
  </si>
  <si>
    <t>87,78 Días</t>
  </si>
  <si>
    <t>69,53 Días</t>
  </si>
  <si>
    <t>49,69 Días</t>
  </si>
  <si>
    <t>90,13 Días</t>
  </si>
  <si>
    <t>92,08 Días</t>
  </si>
  <si>
    <t>100,72 Días</t>
  </si>
  <si>
    <t>86,53 Días</t>
  </si>
  <si>
    <t>85,53 Días</t>
  </si>
  <si>
    <t>44,32 Días</t>
  </si>
  <si>
    <t>93,92 Días</t>
  </si>
  <si>
    <t>135,32 Días</t>
  </si>
  <si>
    <t>76,68 Días</t>
  </si>
  <si>
    <t>88,06 Días</t>
  </si>
  <si>
    <t>145,28 Días</t>
  </si>
  <si>
    <t>171,12 Días</t>
  </si>
  <si>
    <t>107,87 Días</t>
  </si>
  <si>
    <t>88,77 Días</t>
  </si>
  <si>
    <t>70,36 Días</t>
  </si>
  <si>
    <t>52,57 Días</t>
  </si>
  <si>
    <t>115,87 Días</t>
  </si>
  <si>
    <t>110,22 Días</t>
  </si>
  <si>
    <t>67,06 Días</t>
  </si>
  <si>
    <t>80,12 Días</t>
  </si>
  <si>
    <t>64,7 Días</t>
  </si>
  <si>
    <t>87,62 Días</t>
  </si>
  <si>
    <t>80,29 Días</t>
  </si>
  <si>
    <t>96,53 Días</t>
  </si>
  <si>
    <t>49,5 Días</t>
  </si>
  <si>
    <t>26,67 Días</t>
  </si>
  <si>
    <t>59,98 Días</t>
  </si>
  <si>
    <t>88,76 Días</t>
  </si>
  <si>
    <t>64,1 Días</t>
  </si>
  <si>
    <t>83,92 Días</t>
  </si>
  <si>
    <t>49 Días</t>
  </si>
  <si>
    <t>127,5 Días</t>
  </si>
  <si>
    <t>48,17 Días</t>
  </si>
  <si>
    <t>64,25 Días</t>
  </si>
  <si>
    <t>55,55 Días</t>
  </si>
  <si>
    <t>54,33 Días</t>
  </si>
  <si>
    <t>63,21 Días</t>
  </si>
  <si>
    <t>98,77 Días</t>
  </si>
  <si>
    <t>39,3 Días</t>
  </si>
  <si>
    <t>38,42 Días</t>
  </si>
  <si>
    <t>48,56 Días</t>
  </si>
  <si>
    <t>100,74 Días</t>
  </si>
  <si>
    <t>58,94 Días</t>
  </si>
  <si>
    <t>56,66 Días</t>
  </si>
  <si>
    <t>44,35 Días</t>
  </si>
  <si>
    <t>121,35 Días</t>
  </si>
  <si>
    <t>119,2 Días</t>
  </si>
  <si>
    <t>139,26 Días</t>
  </si>
  <si>
    <t>87 Días</t>
  </si>
  <si>
    <t>99,75 Días</t>
  </si>
  <si>
    <t>119,7 Días</t>
  </si>
  <si>
    <t>103,19 Días</t>
  </si>
  <si>
    <t>105,84 Días</t>
  </si>
  <si>
    <t>134,41 Días</t>
  </si>
  <si>
    <t>TOLEDO</t>
  </si>
  <si>
    <t>DERMATOLOGÍA</t>
  </si>
  <si>
    <t>ALCÁZAR</t>
  </si>
  <si>
    <t>ALBACETE</t>
  </si>
  <si>
    <t>GUADALAJARA</t>
  </si>
  <si>
    <t>HELLÍN</t>
  </si>
  <si>
    <t>(más de 180) Días</t>
  </si>
  <si>
    <t>TOMELLOSOS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</si>
  <si>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</si>
  <si>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</si>
  <si>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</si>
  <si>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</si>
  <si>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</si>
  <si>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</si>
  <si>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</si>
  <si>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</si>
  <si>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TOTAL CLM</t>
  </si>
  <si>
    <t>% más de 180 días</t>
  </si>
  <si>
    <t>agosto</t>
  </si>
  <si>
    <t>julio</t>
  </si>
  <si>
    <t>Diferencia</t>
  </si>
  <si>
    <t>107,49 Días</t>
  </si>
  <si>
    <t>90,1 Días</t>
  </si>
  <si>
    <t>120,13 Días</t>
  </si>
  <si>
    <t>95,98 Días</t>
  </si>
  <si>
    <t>98,45 Días</t>
  </si>
  <si>
    <t>69,82 Días</t>
  </si>
  <si>
    <t>67,49 Días</t>
  </si>
  <si>
    <t>Agosto 2015</t>
  </si>
  <si>
    <t>Agosto 2016</t>
  </si>
  <si>
    <t>Diferencia 2016-2015</t>
  </si>
  <si>
    <t>Más 180 días</t>
  </si>
  <si>
    <t>Pacientes</t>
  </si>
  <si>
    <t>Incremento en %</t>
  </si>
  <si>
    <t>Incremento %</t>
  </si>
  <si>
    <t>TOMELLOSO</t>
  </si>
  <si>
    <t xml:space="preserve">CIUDAD REAL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</si>
</sst>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9"/>
      <color rgb="FF073B78"/>
      <name val="Arial"/>
      <family val="2"/>
    </font>
    <font>
      <b/>
      <sz val="9"/>
      <color rgb="FF073B78"/>
      <name val="Arial"/>
      <family val="2"/>
    </font>
    <font>
      <b/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wrapText="1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0" fillId="2" borderId="3" xfId="0" applyNumberFormat="1" applyFill="1" applyBorder="1"/>
    <xf numFmtId="0" fontId="3" fillId="4" borderId="3" xfId="0" applyFont="1" applyFill="1" applyBorder="1"/>
    <xf numFmtId="0" fontId="2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Border="1"/>
    <xf numFmtId="3" fontId="0" fillId="0" borderId="0" xfId="0" applyNumberFormat="1"/>
    <xf numFmtId="49" fontId="3" fillId="4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Pacientes en lista de</a:t>
            </a:r>
            <a:r>
              <a:rPr lang="en-US" baseline="0"/>
              <a:t> </a:t>
            </a:r>
            <a:r>
              <a:rPr lang="en-US"/>
              <a:t>espera quirúrgica</a:t>
            </a:r>
          </a:p>
        </c:rich>
      </c:tx>
      <c:overlay val="0"/>
    </c:title>
    <c:autoTitleDeleted val="0"/>
    <c:view3D>
      <c:rotX val="60"/>
      <c:rotY val="7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'DATOS GENERALES'!$A$3:$A$16</c:f>
              <c:strCache>
                <c:ptCount val="14"/>
                <c:pt idx="0">
                  <c:v>TOLEDO</c:v>
                </c:pt>
                <c:pt idx="1">
                  <c:v>ALCÁZAR</c:v>
                </c:pt>
                <c:pt idx="2">
                  <c:v>ALBACETE</c:v>
                </c:pt>
                <c:pt idx="3">
                  <c:v>GUADALAJARA</c:v>
                </c:pt>
                <c:pt idx="4">
                  <c:v>HELLÍN</c:v>
                </c:pt>
                <c:pt idx="5">
                  <c:v>TOMELLOSO</c:v>
                </c:pt>
                <c:pt idx="6">
                  <c:v>VILLARROBLEDO</c:v>
                </c:pt>
                <c:pt idx="7">
                  <c:v>TALAVERA</c:v>
                </c:pt>
                <c:pt idx="8">
                  <c:v>PUERTOLLANO</c:v>
                </c:pt>
                <c:pt idx="9">
                  <c:v>MANZANARES</c:v>
                </c:pt>
                <c:pt idx="10">
                  <c:v>CUENCA</c:v>
                </c:pt>
                <c:pt idx="11">
                  <c:v>ALMANSA</c:v>
                </c:pt>
                <c:pt idx="12">
                  <c:v>VALDEPEÑAS</c:v>
                </c:pt>
                <c:pt idx="13">
                  <c:v>CIUDAD REAL </c:v>
                </c:pt>
              </c:strCache>
            </c:strRef>
          </c:tx>
          <c:invertIfNegative val="0"/>
          <c:cat>
            <c:strRef>
              <c:f>'DATOS GENERALES'!$A$3:$A$16</c:f>
              <c:strCache>
                <c:ptCount val="14"/>
                <c:pt idx="0">
                  <c:v>TOLEDO</c:v>
                </c:pt>
                <c:pt idx="1">
                  <c:v>ALCÁZAR</c:v>
                </c:pt>
                <c:pt idx="2">
                  <c:v>ALBACETE</c:v>
                </c:pt>
                <c:pt idx="3">
                  <c:v>GUADALAJARA</c:v>
                </c:pt>
                <c:pt idx="4">
                  <c:v>HELLÍN</c:v>
                </c:pt>
                <c:pt idx="5">
                  <c:v>TOMELLOSO</c:v>
                </c:pt>
                <c:pt idx="6">
                  <c:v>VILLARROBLEDO</c:v>
                </c:pt>
                <c:pt idx="7">
                  <c:v>TALAVERA</c:v>
                </c:pt>
                <c:pt idx="8">
                  <c:v>PUERTOLLANO</c:v>
                </c:pt>
                <c:pt idx="9">
                  <c:v>MANZANARES</c:v>
                </c:pt>
                <c:pt idx="10">
                  <c:v>CUENCA</c:v>
                </c:pt>
                <c:pt idx="11">
                  <c:v>ALMANSA</c:v>
                </c:pt>
                <c:pt idx="12">
                  <c:v>VALDEPEÑAS</c:v>
                </c:pt>
                <c:pt idx="13">
                  <c:v>CIUDAD REAL </c:v>
                </c:pt>
              </c:strCache>
            </c:strRef>
          </c:cat>
          <c:val>
            <c:numRef>
              <c:f>'DATOS GENERALES'!$E$3:$E$16</c:f>
              <c:numCache>
                <c:formatCode>#,##0</c:formatCode>
                <c:ptCount val="14"/>
                <c:pt idx="0">
                  <c:v>11778</c:v>
                </c:pt>
                <c:pt idx="1">
                  <c:v>2887</c:v>
                </c:pt>
                <c:pt idx="2">
                  <c:v>7444</c:v>
                </c:pt>
                <c:pt idx="3">
                  <c:v>2619</c:v>
                </c:pt>
                <c:pt idx="4">
                  <c:v>505</c:v>
                </c:pt>
                <c:pt idx="5">
                  <c:v>844</c:v>
                </c:pt>
                <c:pt idx="6">
                  <c:v>1544</c:v>
                </c:pt>
                <c:pt idx="7">
                  <c:v>1868</c:v>
                </c:pt>
                <c:pt idx="8">
                  <c:v>994</c:v>
                </c:pt>
                <c:pt idx="9">
                  <c:v>606</c:v>
                </c:pt>
                <c:pt idx="10">
                  <c:v>1548</c:v>
                </c:pt>
                <c:pt idx="11">
                  <c:v>789</c:v>
                </c:pt>
                <c:pt idx="12">
                  <c:v>624</c:v>
                </c:pt>
                <c:pt idx="13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D-44DF-B4BF-A1DEFF6E2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552576"/>
        <c:axId val="46554112"/>
        <c:axId val="0"/>
      </c:bar3DChart>
      <c:catAx>
        <c:axId val="4655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54112"/>
        <c:crosses val="autoZero"/>
        <c:auto val="1"/>
        <c:lblAlgn val="ctr"/>
        <c:lblOffset val="100"/>
        <c:noMultiLvlLbl val="0"/>
      </c:catAx>
      <c:valAx>
        <c:axId val="46554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6552576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  <a:sp3d prstMaterial="plastic">
      <a:bevelB w="152400" h="50800" prst="softRound"/>
    </a:sp3d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PUERTOLLANO!$B$8:$H$8</c:f>
              <c:numCache>
                <c:formatCode>General</c:formatCode>
                <c:ptCount val="7"/>
                <c:pt idx="0">
                  <c:v>204</c:v>
                </c:pt>
                <c:pt idx="1">
                  <c:v>227</c:v>
                </c:pt>
                <c:pt idx="2">
                  <c:v>157</c:v>
                </c:pt>
                <c:pt idx="3">
                  <c:v>111</c:v>
                </c:pt>
                <c:pt idx="4">
                  <c:v>120</c:v>
                </c:pt>
                <c:pt idx="5">
                  <c:v>100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1-4382-89BB-30D3D9C7F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177472"/>
        <c:axId val="87183360"/>
        <c:axId val="0"/>
      </c:bar3DChart>
      <c:catAx>
        <c:axId val="871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83360"/>
        <c:crosses val="autoZero"/>
        <c:auto val="1"/>
        <c:lblAlgn val="ctr"/>
        <c:lblOffset val="100"/>
        <c:noMultiLvlLbl val="0"/>
      </c:catAx>
      <c:valAx>
        <c:axId val="8718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7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MANZANARES!$B$8:$H$8</c:f>
              <c:numCache>
                <c:formatCode>General</c:formatCode>
                <c:ptCount val="7"/>
                <c:pt idx="0">
                  <c:v>120</c:v>
                </c:pt>
                <c:pt idx="1">
                  <c:v>110</c:v>
                </c:pt>
                <c:pt idx="2">
                  <c:v>133</c:v>
                </c:pt>
                <c:pt idx="3">
                  <c:v>98</c:v>
                </c:pt>
                <c:pt idx="4">
                  <c:v>64</c:v>
                </c:pt>
                <c:pt idx="5">
                  <c:v>47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D-42C5-BCAD-8CC4D917B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11744"/>
        <c:axId val="84113280"/>
        <c:axId val="0"/>
      </c:bar3DChart>
      <c:catAx>
        <c:axId val="8411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13280"/>
        <c:crosses val="autoZero"/>
        <c:auto val="1"/>
        <c:lblAlgn val="ctr"/>
        <c:lblOffset val="100"/>
        <c:noMultiLvlLbl val="0"/>
      </c:catAx>
      <c:valAx>
        <c:axId val="8411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1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CUENCA!$B$10:$H$10</c:f>
              <c:numCache>
                <c:formatCode>General</c:formatCode>
                <c:ptCount val="7"/>
                <c:pt idx="0">
                  <c:v>344</c:v>
                </c:pt>
                <c:pt idx="1">
                  <c:v>235</c:v>
                </c:pt>
                <c:pt idx="2">
                  <c:v>339</c:v>
                </c:pt>
                <c:pt idx="3">
                  <c:v>178</c:v>
                </c:pt>
                <c:pt idx="4">
                  <c:v>190</c:v>
                </c:pt>
                <c:pt idx="5">
                  <c:v>85</c:v>
                </c:pt>
                <c:pt idx="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9-4338-9CE2-E0CF70DB3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46432"/>
        <c:axId val="87302144"/>
        <c:axId val="0"/>
      </c:bar3DChart>
      <c:catAx>
        <c:axId val="8414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302144"/>
        <c:crosses val="autoZero"/>
        <c:auto val="1"/>
        <c:lblAlgn val="ctr"/>
        <c:lblOffset val="100"/>
        <c:noMultiLvlLbl val="0"/>
      </c:catAx>
      <c:valAx>
        <c:axId val="8730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4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ALMANSA!$B$9:$H$9</c:f>
              <c:numCache>
                <c:formatCode>General</c:formatCode>
                <c:ptCount val="7"/>
                <c:pt idx="0">
                  <c:v>140</c:v>
                </c:pt>
                <c:pt idx="1">
                  <c:v>212</c:v>
                </c:pt>
                <c:pt idx="2">
                  <c:v>208</c:v>
                </c:pt>
                <c:pt idx="3">
                  <c:v>92</c:v>
                </c:pt>
                <c:pt idx="4">
                  <c:v>76</c:v>
                </c:pt>
                <c:pt idx="5">
                  <c:v>21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7-4E22-9C84-35DD3F492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42176"/>
        <c:axId val="87443712"/>
        <c:axId val="0"/>
      </c:bar3DChart>
      <c:catAx>
        <c:axId val="874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443712"/>
        <c:crosses val="autoZero"/>
        <c:auto val="1"/>
        <c:lblAlgn val="ctr"/>
        <c:lblOffset val="100"/>
        <c:noMultiLvlLbl val="0"/>
      </c:catAx>
      <c:valAx>
        <c:axId val="8744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4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VALDEPEÑAS!$B$8:$H$8</c:f>
              <c:numCache>
                <c:formatCode>General</c:formatCode>
                <c:ptCount val="7"/>
                <c:pt idx="0">
                  <c:v>154</c:v>
                </c:pt>
                <c:pt idx="1">
                  <c:v>135</c:v>
                </c:pt>
                <c:pt idx="2">
                  <c:v>134</c:v>
                </c:pt>
                <c:pt idx="3">
                  <c:v>73</c:v>
                </c:pt>
                <c:pt idx="4">
                  <c:v>74</c:v>
                </c:pt>
                <c:pt idx="5">
                  <c:v>37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9-47DA-9B42-DADCBAF8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68672"/>
        <c:axId val="87486848"/>
        <c:axId val="0"/>
      </c:bar3DChart>
      <c:catAx>
        <c:axId val="8746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486848"/>
        <c:crosses val="autoZero"/>
        <c:auto val="1"/>
        <c:lblAlgn val="ctr"/>
        <c:lblOffset val="100"/>
        <c:noMultiLvlLbl val="0"/>
      </c:catAx>
      <c:valAx>
        <c:axId val="8748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6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'CIUDAD REAL'!$B$11:$H$11</c:f>
              <c:numCache>
                <c:formatCode>General</c:formatCode>
                <c:ptCount val="7"/>
                <c:pt idx="0">
                  <c:v>20</c:v>
                </c:pt>
                <c:pt idx="1">
                  <c:v>22</c:v>
                </c:pt>
                <c:pt idx="2">
                  <c:v>55</c:v>
                </c:pt>
                <c:pt idx="3">
                  <c:v>409</c:v>
                </c:pt>
                <c:pt idx="4">
                  <c:v>323</c:v>
                </c:pt>
                <c:pt idx="5">
                  <c:v>53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8-4F9D-947B-E685F448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524736"/>
        <c:axId val="93526272"/>
        <c:axId val="0"/>
      </c:bar3DChart>
      <c:catAx>
        <c:axId val="9352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526272"/>
        <c:crosses val="autoZero"/>
        <c:auto val="1"/>
        <c:lblAlgn val="ctr"/>
        <c:lblOffset val="100"/>
        <c:noMultiLvlLbl val="0"/>
      </c:catAx>
      <c:valAx>
        <c:axId val="9352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52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423804978923095E-2"/>
          <c:y val="0.2423555163712644"/>
          <c:w val="0.72478406108327365"/>
          <c:h val="0.45825069163651838"/>
        </c:manualLayout>
      </c:layout>
      <c:bar3DChart>
        <c:barDir val="col"/>
        <c:grouping val="clustered"/>
        <c:varyColors val="0"/>
        <c:ser>
          <c:idx val="1"/>
          <c:order val="1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TOLEDO!$B$14:$H$14</c:f>
              <c:numCache>
                <c:formatCode>General</c:formatCode>
                <c:ptCount val="7"/>
                <c:pt idx="0">
                  <c:v>627</c:v>
                </c:pt>
                <c:pt idx="1">
                  <c:v>769</c:v>
                </c:pt>
                <c:pt idx="2">
                  <c:v>1300</c:v>
                </c:pt>
                <c:pt idx="3">
                  <c:v>1132</c:v>
                </c:pt>
                <c:pt idx="4">
                  <c:v>1294</c:v>
                </c:pt>
                <c:pt idx="5">
                  <c:v>763</c:v>
                </c:pt>
                <c:pt idx="6">
                  <c:v>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CE1-9461-1D807D934A05}"/>
            </c:ext>
          </c:extLst>
        </c:ser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7-4CE1-9461-1D807D934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027520"/>
        <c:axId val="48029056"/>
        <c:axId val="0"/>
      </c:bar3DChart>
      <c:catAx>
        <c:axId val="4802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029056"/>
        <c:crosses val="autoZero"/>
        <c:auto val="1"/>
        <c:lblAlgn val="ctr"/>
        <c:lblOffset val="100"/>
        <c:noMultiLvlLbl val="0"/>
      </c:catAx>
      <c:valAx>
        <c:axId val="4802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2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ALCÁZAR!$B$9:$H$9</c:f>
              <c:numCache>
                <c:formatCode>General</c:formatCode>
                <c:ptCount val="7"/>
                <c:pt idx="0">
                  <c:v>302</c:v>
                </c:pt>
                <c:pt idx="1">
                  <c:v>382</c:v>
                </c:pt>
                <c:pt idx="2">
                  <c:v>461</c:v>
                </c:pt>
                <c:pt idx="3">
                  <c:v>383</c:v>
                </c:pt>
                <c:pt idx="4">
                  <c:v>408</c:v>
                </c:pt>
                <c:pt idx="5">
                  <c:v>251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2-45F4-A48B-4710CC50999F}"/>
            </c:ext>
          </c:extLst>
        </c:ser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2-45F4-A48B-4710CC509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71008"/>
        <c:axId val="47372544"/>
        <c:axId val="0"/>
      </c:bar3DChart>
      <c:catAx>
        <c:axId val="4737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372544"/>
        <c:crosses val="autoZero"/>
        <c:auto val="1"/>
        <c:lblAlgn val="ctr"/>
        <c:lblOffset val="100"/>
        <c:noMultiLvlLbl val="0"/>
      </c:catAx>
      <c:valAx>
        <c:axId val="4737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7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F-46F4-9472-605814F5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944320"/>
        <c:axId val="57950208"/>
        <c:axId val="0"/>
      </c:bar3DChart>
      <c:catAx>
        <c:axId val="5794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950208"/>
        <c:crosses val="autoZero"/>
        <c:auto val="1"/>
        <c:lblAlgn val="ctr"/>
        <c:lblOffset val="100"/>
        <c:noMultiLvlLbl val="0"/>
      </c:catAx>
      <c:valAx>
        <c:axId val="5795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4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GUADALAJARA!$B$12:$H$12</c:f>
              <c:numCache>
                <c:formatCode>General</c:formatCode>
                <c:ptCount val="7"/>
                <c:pt idx="0">
                  <c:v>287</c:v>
                </c:pt>
                <c:pt idx="1">
                  <c:v>465</c:v>
                </c:pt>
                <c:pt idx="2">
                  <c:v>489</c:v>
                </c:pt>
                <c:pt idx="3">
                  <c:v>438</c:v>
                </c:pt>
                <c:pt idx="4">
                  <c:v>315</c:v>
                </c:pt>
                <c:pt idx="5">
                  <c:v>204</c:v>
                </c:pt>
                <c:pt idx="6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8-4437-9A34-5611D01C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69088"/>
        <c:axId val="84170624"/>
        <c:axId val="0"/>
      </c:bar3DChart>
      <c:catAx>
        <c:axId val="8416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70624"/>
        <c:crosses val="autoZero"/>
        <c:auto val="1"/>
        <c:lblAlgn val="ctr"/>
        <c:lblOffset val="100"/>
        <c:noMultiLvlLbl val="0"/>
      </c:catAx>
      <c:valAx>
        <c:axId val="8417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6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HELLÍN!$B$8:$H$8</c:f>
              <c:numCache>
                <c:formatCode>General</c:formatCode>
                <c:ptCount val="7"/>
                <c:pt idx="0">
                  <c:v>117</c:v>
                </c:pt>
                <c:pt idx="1">
                  <c:v>125</c:v>
                </c:pt>
                <c:pt idx="2">
                  <c:v>146</c:v>
                </c:pt>
                <c:pt idx="3">
                  <c:v>80</c:v>
                </c:pt>
                <c:pt idx="4">
                  <c:v>26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707-B4A6-4CF3988A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91488"/>
        <c:axId val="84205568"/>
        <c:axId val="0"/>
      </c:bar3DChart>
      <c:catAx>
        <c:axId val="8419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205568"/>
        <c:crosses val="autoZero"/>
        <c:auto val="1"/>
        <c:lblAlgn val="ctr"/>
        <c:lblOffset val="100"/>
        <c:noMultiLvlLbl val="0"/>
      </c:catAx>
      <c:valAx>
        <c:axId val="8420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9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TOMELLOSO!$B$8:$H$8</c:f>
              <c:numCache>
                <c:formatCode>General</c:formatCode>
                <c:ptCount val="7"/>
                <c:pt idx="0">
                  <c:v>108</c:v>
                </c:pt>
                <c:pt idx="1">
                  <c:v>166</c:v>
                </c:pt>
                <c:pt idx="2">
                  <c:v>173</c:v>
                </c:pt>
                <c:pt idx="3">
                  <c:v>143</c:v>
                </c:pt>
                <c:pt idx="4">
                  <c:v>135</c:v>
                </c:pt>
                <c:pt idx="5">
                  <c:v>73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A-427F-A220-2D2D96203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95072"/>
        <c:axId val="84596608"/>
        <c:axId val="0"/>
      </c:bar3DChart>
      <c:catAx>
        <c:axId val="8459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596608"/>
        <c:crosses val="autoZero"/>
        <c:auto val="1"/>
        <c:lblAlgn val="ctr"/>
        <c:lblOffset val="100"/>
        <c:noMultiLvlLbl val="0"/>
      </c:catAx>
      <c:valAx>
        <c:axId val="8459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9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VILLARROBLEDO!$B$9:$H$9</c:f>
              <c:numCache>
                <c:formatCode>General</c:formatCode>
                <c:ptCount val="7"/>
                <c:pt idx="0">
                  <c:v>153</c:v>
                </c:pt>
                <c:pt idx="1">
                  <c:v>216</c:v>
                </c:pt>
                <c:pt idx="2">
                  <c:v>271</c:v>
                </c:pt>
                <c:pt idx="3">
                  <c:v>214</c:v>
                </c:pt>
                <c:pt idx="4">
                  <c:v>194</c:v>
                </c:pt>
                <c:pt idx="5">
                  <c:v>110</c:v>
                </c:pt>
                <c:pt idx="6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2-4D2C-822B-1235713FA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617472"/>
        <c:axId val="84652032"/>
        <c:axId val="0"/>
      </c:bar3DChart>
      <c:catAx>
        <c:axId val="8461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652032"/>
        <c:crosses val="autoZero"/>
        <c:auto val="1"/>
        <c:lblAlgn val="ctr"/>
        <c:lblOffset val="100"/>
        <c:noMultiLvlLbl val="0"/>
      </c:catAx>
      <c:valAx>
        <c:axId val="8465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61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Pacientes</c:v>
          </c:tx>
          <c:invertIfNegative val="0"/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TALAVERA!$B$9:$H$9</c:f>
              <c:numCache>
                <c:formatCode>General</c:formatCode>
                <c:ptCount val="7"/>
                <c:pt idx="0">
                  <c:v>270</c:v>
                </c:pt>
                <c:pt idx="1">
                  <c:v>303</c:v>
                </c:pt>
                <c:pt idx="2">
                  <c:v>384</c:v>
                </c:pt>
                <c:pt idx="3">
                  <c:v>328</c:v>
                </c:pt>
                <c:pt idx="4">
                  <c:v>297</c:v>
                </c:pt>
                <c:pt idx="5">
                  <c:v>155</c:v>
                </c:pt>
                <c:pt idx="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A-4C1B-8E5E-32176B373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007616"/>
        <c:axId val="87009152"/>
        <c:axId val="0"/>
      </c:bar3DChart>
      <c:catAx>
        <c:axId val="8700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009152"/>
        <c:crosses val="autoZero"/>
        <c:auto val="1"/>
        <c:lblAlgn val="ctr"/>
        <c:lblOffset val="100"/>
        <c:noMultiLvlLbl val="0"/>
      </c:catAx>
      <c:valAx>
        <c:axId val="870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0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209549</xdr:rowOff>
    </xdr:from>
    <xdr:to>
      <xdr:col>18</xdr:col>
      <xdr:colOff>457200</xdr:colOff>
      <xdr:row>17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7</xdr:row>
      <xdr:rowOff>190500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7</xdr:row>
      <xdr:rowOff>342900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466725</xdr:rowOff>
    </xdr:from>
    <xdr:to>
      <xdr:col>16</xdr:col>
      <xdr:colOff>400050</xdr:colOff>
      <xdr:row>8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0</xdr:colOff>
      <xdr:row>9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0</xdr:colOff>
      <xdr:row>9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3" sqref="A3:A18"/>
    </sheetView>
  </sheetViews>
  <sheetFormatPr baseColWidth="10" defaultRowHeight="15" x14ac:dyDescent="0.25"/>
  <cols>
    <col min="8" max="8" width="12.125" bestFit="1" customWidth="1"/>
  </cols>
  <sheetData>
    <row r="1" spans="1:9" ht="16.5" thickTop="1" thickBot="1" x14ac:dyDescent="0.3">
      <c r="B1" s="30" t="s">
        <v>155</v>
      </c>
      <c r="C1" s="30"/>
      <c r="D1" s="30" t="s">
        <v>156</v>
      </c>
      <c r="E1" s="30"/>
      <c r="F1" s="15" t="s">
        <v>157</v>
      </c>
      <c r="G1" s="15"/>
      <c r="H1" s="15" t="s">
        <v>158</v>
      </c>
      <c r="I1" s="15" t="s">
        <v>159</v>
      </c>
    </row>
    <row r="2" spans="1:9" ht="26.25" thickTop="1" thickBot="1" x14ac:dyDescent="0.3">
      <c r="A2" s="16"/>
      <c r="B2" s="6" t="s">
        <v>133</v>
      </c>
      <c r="C2" s="6" t="s">
        <v>8</v>
      </c>
      <c r="D2" s="6" t="s">
        <v>133</v>
      </c>
      <c r="E2" s="6" t="s">
        <v>8</v>
      </c>
      <c r="F2" s="6" t="s">
        <v>133</v>
      </c>
      <c r="G2" s="6" t="s">
        <v>8</v>
      </c>
      <c r="H2" s="6" t="s">
        <v>160</v>
      </c>
      <c r="I2" s="6" t="s">
        <v>161</v>
      </c>
    </row>
    <row r="3" spans="1:9" ht="16.5" thickTop="1" thickBot="1" x14ac:dyDescent="0.3">
      <c r="A3" s="17" t="s">
        <v>127</v>
      </c>
      <c r="B3" s="23">
        <v>2821</v>
      </c>
      <c r="C3" s="23">
        <v>10118</v>
      </c>
      <c r="D3" s="12">
        <v>5893</v>
      </c>
      <c r="E3" s="12">
        <v>11778</v>
      </c>
      <c r="F3" s="18">
        <f>D3-B3</f>
        <v>3072</v>
      </c>
      <c r="G3" s="18">
        <f>E3-C3</f>
        <v>1660</v>
      </c>
      <c r="H3" s="18">
        <f>F3*100/B3</f>
        <v>108.89755405884438</v>
      </c>
      <c r="I3" s="18">
        <f>G3*100/C3</f>
        <v>16.40640442775252</v>
      </c>
    </row>
    <row r="4" spans="1:9" ht="16.5" thickTop="1" thickBot="1" x14ac:dyDescent="0.3">
      <c r="A4" s="17" t="s">
        <v>129</v>
      </c>
      <c r="B4" s="23">
        <v>315</v>
      </c>
      <c r="C4" s="23">
        <v>3094</v>
      </c>
      <c r="D4" s="12">
        <v>700</v>
      </c>
      <c r="E4" s="12">
        <v>2887</v>
      </c>
      <c r="F4" s="18">
        <f t="shared" ref="F4:G16" si="0">D4-B4</f>
        <v>385</v>
      </c>
      <c r="G4" s="18">
        <f t="shared" si="0"/>
        <v>-207</v>
      </c>
      <c r="H4" s="18">
        <f t="shared" ref="H4:I16" si="1">F4*100/B4</f>
        <v>122.22222222222223</v>
      </c>
      <c r="I4" s="18">
        <f t="shared" si="1"/>
        <v>-6.6903684550743376</v>
      </c>
    </row>
    <row r="5" spans="1:9" ht="16.5" thickTop="1" thickBot="1" x14ac:dyDescent="0.3">
      <c r="A5" s="17" t="s">
        <v>130</v>
      </c>
      <c r="B5" s="23">
        <v>1669</v>
      </c>
      <c r="C5" s="23">
        <v>5530</v>
      </c>
      <c r="D5" s="12">
        <v>2855</v>
      </c>
      <c r="E5" s="12">
        <v>7444</v>
      </c>
      <c r="F5" s="18">
        <f t="shared" si="0"/>
        <v>1186</v>
      </c>
      <c r="G5" s="18">
        <f t="shared" si="0"/>
        <v>1914</v>
      </c>
      <c r="H5" s="18">
        <f t="shared" si="1"/>
        <v>71.060515278609941</v>
      </c>
      <c r="I5" s="18">
        <f t="shared" si="1"/>
        <v>34.611211573236886</v>
      </c>
    </row>
    <row r="6" spans="1:9" ht="26.25" thickTop="1" thickBot="1" x14ac:dyDescent="0.3">
      <c r="A6" s="17" t="s">
        <v>131</v>
      </c>
      <c r="B6" s="23">
        <v>445</v>
      </c>
      <c r="C6" s="23">
        <v>3668</v>
      </c>
      <c r="D6" s="12">
        <v>421</v>
      </c>
      <c r="E6" s="12">
        <v>2619</v>
      </c>
      <c r="F6" s="18">
        <f t="shared" si="0"/>
        <v>-24</v>
      </c>
      <c r="G6" s="18">
        <f t="shared" si="0"/>
        <v>-1049</v>
      </c>
      <c r="H6" s="18">
        <f t="shared" si="1"/>
        <v>-5.393258426966292</v>
      </c>
      <c r="I6" s="18">
        <f t="shared" si="1"/>
        <v>-28.598691384950929</v>
      </c>
    </row>
    <row r="7" spans="1:9" ht="16.5" thickTop="1" thickBot="1" x14ac:dyDescent="0.3">
      <c r="A7" s="17" t="s">
        <v>132</v>
      </c>
      <c r="B7" s="23">
        <v>0</v>
      </c>
      <c r="C7" s="23">
        <v>801</v>
      </c>
      <c r="D7" s="12">
        <v>2</v>
      </c>
      <c r="E7" s="12">
        <v>505</v>
      </c>
      <c r="F7" s="18">
        <f t="shared" si="0"/>
        <v>2</v>
      </c>
      <c r="G7" s="18">
        <f t="shared" si="0"/>
        <v>-296</v>
      </c>
      <c r="H7" s="18"/>
      <c r="I7" s="18">
        <f t="shared" si="1"/>
        <v>-36.953807740324592</v>
      </c>
    </row>
    <row r="8" spans="1:9" ht="16.5" thickTop="1" thickBot="1" x14ac:dyDescent="0.3">
      <c r="A8" s="17" t="s">
        <v>162</v>
      </c>
      <c r="B8" s="23">
        <v>53</v>
      </c>
      <c r="C8" s="23">
        <v>1288</v>
      </c>
      <c r="D8" s="12">
        <v>46</v>
      </c>
      <c r="E8" s="12">
        <v>844</v>
      </c>
      <c r="F8" s="18">
        <f t="shared" si="0"/>
        <v>-7</v>
      </c>
      <c r="G8" s="18">
        <f t="shared" si="0"/>
        <v>-444</v>
      </c>
      <c r="H8" s="18">
        <f t="shared" si="1"/>
        <v>-13.20754716981132</v>
      </c>
      <c r="I8" s="18">
        <f t="shared" si="1"/>
        <v>-34.472049689440993</v>
      </c>
    </row>
    <row r="9" spans="1:9" ht="26.25" thickTop="1" thickBot="1" x14ac:dyDescent="0.3">
      <c r="A9" s="17" t="s">
        <v>135</v>
      </c>
      <c r="B9" s="23">
        <v>29</v>
      </c>
      <c r="C9" s="23">
        <v>1238</v>
      </c>
      <c r="D9" s="12">
        <v>386</v>
      </c>
      <c r="E9" s="12">
        <v>1544</v>
      </c>
      <c r="F9" s="18">
        <f t="shared" si="0"/>
        <v>357</v>
      </c>
      <c r="G9" s="18">
        <f t="shared" si="0"/>
        <v>306</v>
      </c>
      <c r="H9" s="18">
        <f t="shared" si="1"/>
        <v>1231.0344827586207</v>
      </c>
      <c r="I9" s="18">
        <f t="shared" si="1"/>
        <v>24.7172859450727</v>
      </c>
    </row>
    <row r="10" spans="1:9" ht="16.5" thickTop="1" thickBot="1" x14ac:dyDescent="0.3">
      <c r="A10" s="17" t="s">
        <v>136</v>
      </c>
      <c r="B10" s="23">
        <v>4</v>
      </c>
      <c r="C10" s="23">
        <v>2337</v>
      </c>
      <c r="D10" s="12">
        <v>131</v>
      </c>
      <c r="E10" s="12">
        <v>1868</v>
      </c>
      <c r="F10" s="18">
        <f t="shared" si="0"/>
        <v>127</v>
      </c>
      <c r="G10" s="18">
        <f t="shared" si="0"/>
        <v>-469</v>
      </c>
      <c r="H10" s="18">
        <f t="shared" si="1"/>
        <v>3175</v>
      </c>
      <c r="I10" s="18">
        <f t="shared" si="1"/>
        <v>-20.068463842533163</v>
      </c>
    </row>
    <row r="11" spans="1:9" ht="26.25" thickTop="1" thickBot="1" x14ac:dyDescent="0.3">
      <c r="A11" s="17" t="s">
        <v>137</v>
      </c>
      <c r="B11" s="23">
        <v>0</v>
      </c>
      <c r="C11" s="23">
        <v>1174</v>
      </c>
      <c r="D11" s="12">
        <v>75</v>
      </c>
      <c r="E11" s="12">
        <v>994</v>
      </c>
      <c r="F11" s="18">
        <f t="shared" si="0"/>
        <v>75</v>
      </c>
      <c r="G11" s="18">
        <f t="shared" si="0"/>
        <v>-180</v>
      </c>
      <c r="H11" s="18"/>
      <c r="I11" s="18">
        <f t="shared" si="1"/>
        <v>-15.332197614991482</v>
      </c>
    </row>
    <row r="12" spans="1:9" ht="16.5" thickTop="1" thickBot="1" x14ac:dyDescent="0.3">
      <c r="A12" s="17" t="s">
        <v>138</v>
      </c>
      <c r="B12" s="23">
        <v>0</v>
      </c>
      <c r="C12" s="23">
        <v>627</v>
      </c>
      <c r="D12" s="12">
        <v>34</v>
      </c>
      <c r="E12" s="12">
        <v>606</v>
      </c>
      <c r="F12" s="18">
        <f t="shared" si="0"/>
        <v>34</v>
      </c>
      <c r="G12" s="18">
        <f t="shared" si="0"/>
        <v>-21</v>
      </c>
      <c r="H12" s="18"/>
      <c r="I12" s="18">
        <f t="shared" si="1"/>
        <v>-3.3492822966507179</v>
      </c>
    </row>
    <row r="13" spans="1:9" ht="16.5" thickTop="1" thickBot="1" x14ac:dyDescent="0.3">
      <c r="A13" s="17" t="s">
        <v>139</v>
      </c>
      <c r="B13" s="23">
        <v>43</v>
      </c>
      <c r="C13" s="23">
        <v>1641</v>
      </c>
      <c r="D13" s="12">
        <v>177</v>
      </c>
      <c r="E13" s="12">
        <v>1548</v>
      </c>
      <c r="F13" s="18">
        <f t="shared" si="0"/>
        <v>134</v>
      </c>
      <c r="G13" s="18">
        <f t="shared" si="0"/>
        <v>-93</v>
      </c>
      <c r="H13" s="18">
        <f t="shared" si="1"/>
        <v>311.62790697674421</v>
      </c>
      <c r="I13" s="18">
        <f t="shared" si="1"/>
        <v>-5.6672760511883</v>
      </c>
    </row>
    <row r="14" spans="1:9" ht="16.5" thickTop="1" thickBot="1" x14ac:dyDescent="0.3">
      <c r="A14" s="17" t="s">
        <v>140</v>
      </c>
      <c r="B14" s="23">
        <v>20</v>
      </c>
      <c r="C14" s="23">
        <v>760</v>
      </c>
      <c r="D14" s="12">
        <v>40</v>
      </c>
      <c r="E14" s="12">
        <v>789</v>
      </c>
      <c r="F14" s="18">
        <f t="shared" si="0"/>
        <v>20</v>
      </c>
      <c r="G14" s="18">
        <f t="shared" si="0"/>
        <v>29</v>
      </c>
      <c r="H14" s="18">
        <f t="shared" si="1"/>
        <v>100</v>
      </c>
      <c r="I14" s="18">
        <f t="shared" si="1"/>
        <v>3.8157894736842106</v>
      </c>
    </row>
    <row r="15" spans="1:9" ht="16.5" thickTop="1" thickBot="1" x14ac:dyDescent="0.3">
      <c r="A15" s="17" t="s">
        <v>141</v>
      </c>
      <c r="B15" s="23">
        <v>3</v>
      </c>
      <c r="C15" s="23">
        <v>975</v>
      </c>
      <c r="D15" s="12">
        <v>17</v>
      </c>
      <c r="E15" s="12">
        <v>624</v>
      </c>
      <c r="F15" s="18">
        <f t="shared" si="0"/>
        <v>14</v>
      </c>
      <c r="G15" s="18">
        <f t="shared" si="0"/>
        <v>-351</v>
      </c>
      <c r="H15" s="18">
        <f t="shared" si="1"/>
        <v>466.66666666666669</v>
      </c>
      <c r="I15" s="18">
        <f t="shared" si="1"/>
        <v>-36</v>
      </c>
    </row>
    <row r="16" spans="1:9" ht="16.5" thickTop="1" thickBot="1" x14ac:dyDescent="0.3">
      <c r="A16" s="17" t="s">
        <v>163</v>
      </c>
      <c r="B16" s="23">
        <v>2</v>
      </c>
      <c r="C16" s="23">
        <v>3535</v>
      </c>
      <c r="D16" s="12">
        <v>41</v>
      </c>
      <c r="E16" s="12">
        <v>926</v>
      </c>
      <c r="F16" s="18">
        <f t="shared" si="0"/>
        <v>39</v>
      </c>
      <c r="G16" s="18">
        <f t="shared" si="0"/>
        <v>-2609</v>
      </c>
      <c r="H16" s="18">
        <f t="shared" si="1"/>
        <v>1950</v>
      </c>
      <c r="I16" s="18">
        <f t="shared" si="1"/>
        <v>-73.804809052333809</v>
      </c>
    </row>
    <row r="17" spans="1:9" ht="16.5" thickTop="1" thickBot="1" x14ac:dyDescent="0.3">
      <c r="B17" s="29"/>
      <c r="C17" s="29"/>
      <c r="F17" s="19"/>
      <c r="G17" s="19"/>
    </row>
    <row r="18" spans="1:9" ht="16.5" thickTop="1" thickBot="1" x14ac:dyDescent="0.3">
      <c r="A18" s="17" t="s">
        <v>34</v>
      </c>
      <c r="B18" s="23">
        <f>SUM(B2:B16)</f>
        <v>5404</v>
      </c>
      <c r="C18" s="23">
        <f>SUM(C3:C16)</f>
        <v>36786</v>
      </c>
      <c r="D18" s="12">
        <f>SUM(D3:D16)</f>
        <v>10818</v>
      </c>
      <c r="E18" s="12">
        <f>SUM(E3:E16)</f>
        <v>34976</v>
      </c>
      <c r="F18" s="18">
        <f>D18-B18</f>
        <v>5414</v>
      </c>
      <c r="G18" s="18">
        <f>E18-C18</f>
        <v>-1810</v>
      </c>
      <c r="H18" s="18">
        <f t="shared" ref="H18:I18" si="2">F18*100/B18</f>
        <v>100.18504811250925</v>
      </c>
      <c r="I18" s="18">
        <f t="shared" si="2"/>
        <v>-4.9203501332028488</v>
      </c>
    </row>
    <row r="19" spans="1:9" ht="15.75" thickTop="1" x14ac:dyDescent="0.25"/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O19" sqref="O19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58</v>
      </c>
      <c r="C2" s="5">
        <v>65</v>
      </c>
      <c r="D2" s="5">
        <v>96</v>
      </c>
      <c r="E2" s="5">
        <v>75</v>
      </c>
      <c r="F2" s="5">
        <v>96</v>
      </c>
      <c r="G2" s="5">
        <v>44</v>
      </c>
      <c r="H2" s="5">
        <v>76</v>
      </c>
      <c r="I2" s="5">
        <v>510</v>
      </c>
      <c r="J2" s="5" t="s">
        <v>148</v>
      </c>
    </row>
    <row r="3" spans="1:10" ht="25.5" thickTop="1" thickBot="1" x14ac:dyDescent="0.3">
      <c r="A3" s="21" t="s">
        <v>36</v>
      </c>
      <c r="B3" s="5">
        <v>1</v>
      </c>
      <c r="C3" s="5">
        <v>1</v>
      </c>
      <c r="D3" s="5">
        <v>4</v>
      </c>
      <c r="E3" s="5">
        <v>1</v>
      </c>
      <c r="F3" s="5">
        <v>1</v>
      </c>
      <c r="G3" s="5">
        <v>2</v>
      </c>
      <c r="H3" s="5">
        <v>0</v>
      </c>
      <c r="I3" s="5">
        <v>10</v>
      </c>
      <c r="J3" s="5" t="s">
        <v>149</v>
      </c>
    </row>
    <row r="4" spans="1:10" ht="16.5" thickTop="1" thickBot="1" x14ac:dyDescent="0.3">
      <c r="A4" s="21" t="s">
        <v>22</v>
      </c>
      <c r="B4" s="5">
        <v>13</v>
      </c>
      <c r="C4" s="5">
        <v>15</v>
      </c>
      <c r="D4" s="5">
        <v>18</v>
      </c>
      <c r="E4" s="5">
        <v>32</v>
      </c>
      <c r="F4" s="5">
        <v>17</v>
      </c>
      <c r="G4" s="5">
        <v>14</v>
      </c>
      <c r="H4" s="5">
        <v>32</v>
      </c>
      <c r="I4" s="5">
        <v>141</v>
      </c>
      <c r="J4" s="5" t="s">
        <v>150</v>
      </c>
    </row>
    <row r="5" spans="1:10" ht="25.5" thickTop="1" thickBot="1" x14ac:dyDescent="0.3">
      <c r="A5" s="21" t="s">
        <v>26</v>
      </c>
      <c r="B5" s="5">
        <v>76</v>
      </c>
      <c r="C5" s="5">
        <v>97</v>
      </c>
      <c r="D5" s="5">
        <v>92</v>
      </c>
      <c r="E5" s="5">
        <v>80</v>
      </c>
      <c r="F5" s="5">
        <v>120</v>
      </c>
      <c r="G5" s="5">
        <v>73</v>
      </c>
      <c r="H5" s="5">
        <v>19</v>
      </c>
      <c r="I5" s="5">
        <v>557</v>
      </c>
      <c r="J5" s="5" t="s">
        <v>151</v>
      </c>
    </row>
    <row r="6" spans="1:10" ht="25.5" thickTop="1" thickBot="1" x14ac:dyDescent="0.3">
      <c r="A6" s="21" t="s">
        <v>28</v>
      </c>
      <c r="B6" s="5">
        <v>10</v>
      </c>
      <c r="C6" s="5">
        <v>25</v>
      </c>
      <c r="D6" s="5">
        <v>20</v>
      </c>
      <c r="E6" s="5">
        <v>29</v>
      </c>
      <c r="F6" s="5">
        <v>24</v>
      </c>
      <c r="G6" s="5">
        <v>16</v>
      </c>
      <c r="H6" s="5">
        <v>4</v>
      </c>
      <c r="I6" s="5">
        <v>128</v>
      </c>
      <c r="J6" s="5" t="s">
        <v>152</v>
      </c>
    </row>
    <row r="7" spans="1:10" ht="25.5" thickTop="1" thickBot="1" x14ac:dyDescent="0.3">
      <c r="A7" s="21" t="s">
        <v>30</v>
      </c>
      <c r="B7" s="5">
        <v>76</v>
      </c>
      <c r="C7" s="5">
        <v>63</v>
      </c>
      <c r="D7" s="5">
        <v>116</v>
      </c>
      <c r="E7" s="5">
        <v>87</v>
      </c>
      <c r="F7" s="5">
        <v>23</v>
      </c>
      <c r="G7" s="5">
        <v>1</v>
      </c>
      <c r="H7" s="5">
        <v>0</v>
      </c>
      <c r="I7" s="5">
        <v>366</v>
      </c>
      <c r="J7" s="5" t="s">
        <v>153</v>
      </c>
    </row>
    <row r="8" spans="1:10" ht="16.5" thickTop="1" thickBot="1" x14ac:dyDescent="0.3">
      <c r="A8" s="21" t="s">
        <v>32</v>
      </c>
      <c r="B8" s="5">
        <v>36</v>
      </c>
      <c r="C8" s="5">
        <v>37</v>
      </c>
      <c r="D8" s="5">
        <v>38</v>
      </c>
      <c r="E8" s="5">
        <v>24</v>
      </c>
      <c r="F8" s="5">
        <v>16</v>
      </c>
      <c r="G8" s="5">
        <v>5</v>
      </c>
      <c r="H8" s="5">
        <v>0</v>
      </c>
      <c r="I8" s="5">
        <v>156</v>
      </c>
      <c r="J8" s="5" t="s">
        <v>154</v>
      </c>
    </row>
    <row r="9" spans="1:10" ht="16.5" thickTop="1" thickBot="1" x14ac:dyDescent="0.3">
      <c r="A9" s="21" t="s">
        <v>34</v>
      </c>
      <c r="B9" s="21">
        <v>270</v>
      </c>
      <c r="C9" s="21">
        <v>303</v>
      </c>
      <c r="D9" s="21">
        <v>384</v>
      </c>
      <c r="E9" s="21">
        <v>328</v>
      </c>
      <c r="F9" s="21">
        <v>297</v>
      </c>
      <c r="G9" s="21">
        <v>155</v>
      </c>
      <c r="H9" s="21">
        <v>131</v>
      </c>
      <c r="I9" s="21">
        <v>1868</v>
      </c>
      <c r="J9" s="5"/>
    </row>
    <row r="10" spans="1:10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63</v>
      </c>
      <c r="C2" s="5">
        <v>29</v>
      </c>
      <c r="D2" s="5">
        <v>48</v>
      </c>
      <c r="E2" s="5">
        <v>36</v>
      </c>
      <c r="F2" s="5">
        <v>38</v>
      </c>
      <c r="G2" s="5">
        <v>29</v>
      </c>
      <c r="H2" s="5">
        <v>18</v>
      </c>
      <c r="I2" s="5">
        <v>261</v>
      </c>
      <c r="J2" s="5" t="s">
        <v>86</v>
      </c>
    </row>
    <row r="3" spans="1:10" ht="16.5" thickTop="1" thickBot="1" x14ac:dyDescent="0.3">
      <c r="A3" s="21" t="s">
        <v>22</v>
      </c>
      <c r="B3" s="5">
        <v>16</v>
      </c>
      <c r="C3" s="5">
        <v>24</v>
      </c>
      <c r="D3" s="5">
        <v>15</v>
      </c>
      <c r="E3" s="5">
        <v>12</v>
      </c>
      <c r="F3" s="5">
        <v>11</v>
      </c>
      <c r="G3" s="5">
        <v>2</v>
      </c>
      <c r="H3" s="5">
        <v>0</v>
      </c>
      <c r="I3" s="5">
        <v>80</v>
      </c>
      <c r="J3" s="5" t="s">
        <v>87</v>
      </c>
    </row>
    <row r="4" spans="1:10" ht="25.5" thickTop="1" thickBot="1" x14ac:dyDescent="0.3">
      <c r="A4" s="21" t="s">
        <v>26</v>
      </c>
      <c r="B4" s="5">
        <v>55</v>
      </c>
      <c r="C4" s="5">
        <v>84</v>
      </c>
      <c r="D4" s="5">
        <v>37</v>
      </c>
      <c r="E4" s="5">
        <v>30</v>
      </c>
      <c r="F4" s="5">
        <v>1</v>
      </c>
      <c r="G4" s="5">
        <v>1</v>
      </c>
      <c r="H4" s="5">
        <v>0</v>
      </c>
      <c r="I4" s="5">
        <v>208</v>
      </c>
      <c r="J4" s="5" t="s">
        <v>88</v>
      </c>
    </row>
    <row r="5" spans="1:10" ht="25.5" thickTop="1" thickBot="1" x14ac:dyDescent="0.3">
      <c r="A5" s="21" t="s">
        <v>28</v>
      </c>
      <c r="B5" s="5">
        <v>31</v>
      </c>
      <c r="C5" s="5">
        <v>22</v>
      </c>
      <c r="D5" s="5">
        <v>19</v>
      </c>
      <c r="E5" s="5">
        <v>9</v>
      </c>
      <c r="F5" s="5">
        <v>22</v>
      </c>
      <c r="G5" s="5">
        <v>15</v>
      </c>
      <c r="H5" s="5">
        <v>33</v>
      </c>
      <c r="I5" s="5">
        <v>151</v>
      </c>
      <c r="J5" s="5" t="s">
        <v>89</v>
      </c>
    </row>
    <row r="6" spans="1:10" ht="25.5" thickTop="1" thickBot="1" x14ac:dyDescent="0.3">
      <c r="A6" s="21" t="s">
        <v>30</v>
      </c>
      <c r="B6" s="5">
        <v>23</v>
      </c>
      <c r="C6" s="5">
        <v>50</v>
      </c>
      <c r="D6" s="5">
        <v>22</v>
      </c>
      <c r="E6" s="5">
        <v>16</v>
      </c>
      <c r="F6" s="5">
        <v>40</v>
      </c>
      <c r="G6" s="5">
        <v>50</v>
      </c>
      <c r="H6" s="5">
        <v>24</v>
      </c>
      <c r="I6" s="5">
        <v>225</v>
      </c>
      <c r="J6" s="5" t="s">
        <v>90</v>
      </c>
    </row>
    <row r="7" spans="1:10" ht="16.5" thickTop="1" thickBot="1" x14ac:dyDescent="0.3">
      <c r="A7" s="21" t="s">
        <v>32</v>
      </c>
      <c r="B7" s="5">
        <v>16</v>
      </c>
      <c r="C7" s="5">
        <v>18</v>
      </c>
      <c r="D7" s="5">
        <v>16</v>
      </c>
      <c r="E7" s="5">
        <v>8</v>
      </c>
      <c r="F7" s="5">
        <v>8</v>
      </c>
      <c r="G7" s="5">
        <v>3</v>
      </c>
      <c r="H7" s="5">
        <v>0</v>
      </c>
      <c r="I7" s="5">
        <v>69</v>
      </c>
      <c r="J7" s="5" t="s">
        <v>91</v>
      </c>
    </row>
    <row r="8" spans="1:10" ht="16.5" thickTop="1" thickBot="1" x14ac:dyDescent="0.3">
      <c r="A8" s="21" t="s">
        <v>34</v>
      </c>
      <c r="B8" s="21">
        <v>204</v>
      </c>
      <c r="C8" s="21">
        <v>227</v>
      </c>
      <c r="D8" s="21">
        <v>157</v>
      </c>
      <c r="E8" s="21">
        <v>111</v>
      </c>
      <c r="F8" s="21">
        <v>120</v>
      </c>
      <c r="G8" s="21">
        <v>100</v>
      </c>
      <c r="H8" s="21">
        <v>75</v>
      </c>
      <c r="I8" s="21">
        <v>994</v>
      </c>
      <c r="J8" s="3"/>
    </row>
    <row r="9" spans="1:10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25</v>
      </c>
      <c r="C2" s="5">
        <v>22</v>
      </c>
      <c r="D2" s="5">
        <v>29</v>
      </c>
      <c r="E2" s="5">
        <v>19</v>
      </c>
      <c r="F2" s="5">
        <v>16</v>
      </c>
      <c r="G2" s="5">
        <v>7</v>
      </c>
      <c r="H2" s="5">
        <v>5</v>
      </c>
      <c r="I2" s="5">
        <v>123</v>
      </c>
      <c r="J2" s="5" t="s">
        <v>92</v>
      </c>
    </row>
    <row r="3" spans="1:10" ht="16.5" thickTop="1" thickBot="1" x14ac:dyDescent="0.3">
      <c r="A3" s="21" t="s">
        <v>22</v>
      </c>
      <c r="B3" s="5">
        <v>9</v>
      </c>
      <c r="C3" s="5">
        <v>10</v>
      </c>
      <c r="D3" s="5">
        <v>12</v>
      </c>
      <c r="E3" s="5">
        <v>2</v>
      </c>
      <c r="F3" s="5">
        <v>3</v>
      </c>
      <c r="G3" s="5">
        <v>1</v>
      </c>
      <c r="H3" s="5">
        <v>0</v>
      </c>
      <c r="I3" s="5">
        <v>37</v>
      </c>
      <c r="J3" s="5" t="s">
        <v>93</v>
      </c>
    </row>
    <row r="4" spans="1:10" ht="25.5" thickTop="1" thickBot="1" x14ac:dyDescent="0.3">
      <c r="A4" s="21" t="s">
        <v>26</v>
      </c>
      <c r="B4" s="5">
        <v>15</v>
      </c>
      <c r="C4" s="5">
        <v>26</v>
      </c>
      <c r="D4" s="5">
        <v>31</v>
      </c>
      <c r="E4" s="5">
        <v>29</v>
      </c>
      <c r="F4" s="5">
        <v>14</v>
      </c>
      <c r="G4" s="5">
        <v>12</v>
      </c>
      <c r="H4" s="5">
        <v>3</v>
      </c>
      <c r="I4" s="5">
        <v>130</v>
      </c>
      <c r="J4" s="5" t="s">
        <v>94</v>
      </c>
    </row>
    <row r="5" spans="1:10" ht="25.5" thickTop="1" thickBot="1" x14ac:dyDescent="0.3">
      <c r="A5" s="21" t="s">
        <v>28</v>
      </c>
      <c r="B5" s="5">
        <v>8</v>
      </c>
      <c r="C5" s="5">
        <v>17</v>
      </c>
      <c r="D5" s="5">
        <v>18</v>
      </c>
      <c r="E5" s="5">
        <v>22</v>
      </c>
      <c r="F5" s="5">
        <v>8</v>
      </c>
      <c r="G5" s="5">
        <v>2</v>
      </c>
      <c r="H5" s="5">
        <v>0</v>
      </c>
      <c r="I5" s="5">
        <v>75</v>
      </c>
      <c r="J5" s="5" t="s">
        <v>95</v>
      </c>
    </row>
    <row r="6" spans="1:10" ht="25.5" thickTop="1" thickBot="1" x14ac:dyDescent="0.3">
      <c r="A6" s="21" t="s">
        <v>30</v>
      </c>
      <c r="B6" s="5">
        <v>39</v>
      </c>
      <c r="C6" s="5">
        <v>27</v>
      </c>
      <c r="D6" s="5">
        <v>32</v>
      </c>
      <c r="E6" s="5">
        <v>22</v>
      </c>
      <c r="F6" s="5">
        <v>21</v>
      </c>
      <c r="G6" s="5">
        <v>24</v>
      </c>
      <c r="H6" s="5">
        <v>26</v>
      </c>
      <c r="I6" s="5">
        <v>191</v>
      </c>
      <c r="J6" s="5" t="s">
        <v>96</v>
      </c>
    </row>
    <row r="7" spans="1:10" ht="16.5" thickTop="1" thickBot="1" x14ac:dyDescent="0.3">
      <c r="A7" s="21" t="s">
        <v>32</v>
      </c>
      <c r="B7" s="5">
        <v>24</v>
      </c>
      <c r="C7" s="5">
        <v>8</v>
      </c>
      <c r="D7" s="5">
        <v>11</v>
      </c>
      <c r="E7" s="5">
        <v>4</v>
      </c>
      <c r="F7" s="5">
        <v>2</v>
      </c>
      <c r="G7" s="5">
        <v>1</v>
      </c>
      <c r="H7" s="5">
        <v>0</v>
      </c>
      <c r="I7" s="5">
        <v>50</v>
      </c>
      <c r="J7" s="5" t="s">
        <v>97</v>
      </c>
    </row>
    <row r="8" spans="1:10" ht="16.5" thickTop="1" thickBot="1" x14ac:dyDescent="0.3">
      <c r="A8" s="21" t="s">
        <v>34</v>
      </c>
      <c r="B8" s="21">
        <v>120</v>
      </c>
      <c r="C8" s="21">
        <v>110</v>
      </c>
      <c r="D8" s="21">
        <v>133</v>
      </c>
      <c r="E8" s="21">
        <v>98</v>
      </c>
      <c r="F8" s="21">
        <v>64</v>
      </c>
      <c r="G8" s="21">
        <v>47</v>
      </c>
      <c r="H8" s="21">
        <v>34</v>
      </c>
      <c r="I8" s="21">
        <v>606</v>
      </c>
      <c r="J8" s="3"/>
    </row>
    <row r="9" spans="1:10" ht="15.75" thickTop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37.5" thickTop="1" thickBot="1" x14ac:dyDescent="0.3">
      <c r="A2" s="21" t="s">
        <v>10</v>
      </c>
      <c r="B2" s="5">
        <v>4</v>
      </c>
      <c r="C2" s="5">
        <v>2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6</v>
      </c>
      <c r="J2" s="5" t="s">
        <v>98</v>
      </c>
    </row>
    <row r="3" spans="1:10" ht="25.5" thickTop="1" thickBot="1" x14ac:dyDescent="0.3">
      <c r="A3" s="21" t="s">
        <v>14</v>
      </c>
      <c r="B3" s="5">
        <v>86</v>
      </c>
      <c r="C3" s="5">
        <v>44</v>
      </c>
      <c r="D3" s="5">
        <v>67</v>
      </c>
      <c r="E3" s="5">
        <v>40</v>
      </c>
      <c r="F3" s="5">
        <v>19</v>
      </c>
      <c r="G3" s="5">
        <v>1</v>
      </c>
      <c r="H3" s="5">
        <v>0</v>
      </c>
      <c r="I3" s="5">
        <v>257</v>
      </c>
      <c r="J3" s="5" t="s">
        <v>99</v>
      </c>
    </row>
    <row r="4" spans="1:10" ht="37.5" thickTop="1" thickBot="1" x14ac:dyDescent="0.3">
      <c r="A4" s="21" t="s">
        <v>16</v>
      </c>
      <c r="B4" s="5">
        <v>5</v>
      </c>
      <c r="C4" s="5">
        <v>5</v>
      </c>
      <c r="D4" s="5">
        <v>2</v>
      </c>
      <c r="E4" s="5">
        <v>1</v>
      </c>
      <c r="F4" s="5">
        <v>4</v>
      </c>
      <c r="G4" s="5">
        <v>2</v>
      </c>
      <c r="H4" s="5">
        <v>2</v>
      </c>
      <c r="I4" s="5">
        <v>21</v>
      </c>
      <c r="J4" s="5" t="s">
        <v>100</v>
      </c>
    </row>
    <row r="5" spans="1:10" ht="16.5" thickTop="1" thickBot="1" x14ac:dyDescent="0.3">
      <c r="A5" s="21" t="s">
        <v>22</v>
      </c>
      <c r="B5" s="5">
        <v>12</v>
      </c>
      <c r="C5" s="5">
        <v>9</v>
      </c>
      <c r="D5" s="5">
        <v>16</v>
      </c>
      <c r="E5" s="5">
        <v>6</v>
      </c>
      <c r="F5" s="5">
        <v>5</v>
      </c>
      <c r="G5" s="5">
        <v>0</v>
      </c>
      <c r="H5" s="5">
        <v>0</v>
      </c>
      <c r="I5" s="5">
        <v>48</v>
      </c>
      <c r="J5" s="5" t="s">
        <v>101</v>
      </c>
    </row>
    <row r="6" spans="1:10" ht="25.5" thickTop="1" thickBot="1" x14ac:dyDescent="0.3">
      <c r="A6" s="21" t="s">
        <v>26</v>
      </c>
      <c r="B6" s="5">
        <v>108</v>
      </c>
      <c r="C6" s="5">
        <v>72</v>
      </c>
      <c r="D6" s="5">
        <v>111</v>
      </c>
      <c r="E6" s="5">
        <v>72</v>
      </c>
      <c r="F6" s="5">
        <v>98</v>
      </c>
      <c r="G6" s="5">
        <v>43</v>
      </c>
      <c r="H6" s="5">
        <v>8</v>
      </c>
      <c r="I6" s="5">
        <v>512</v>
      </c>
      <c r="J6" s="5" t="s">
        <v>102</v>
      </c>
    </row>
    <row r="7" spans="1:10" ht="25.5" thickTop="1" thickBot="1" x14ac:dyDescent="0.3">
      <c r="A7" s="21" t="s">
        <v>28</v>
      </c>
      <c r="B7" s="5">
        <v>16</v>
      </c>
      <c r="C7" s="5">
        <v>19</v>
      </c>
      <c r="D7" s="5">
        <v>16</v>
      </c>
      <c r="E7" s="5">
        <v>3</v>
      </c>
      <c r="F7" s="5">
        <v>0</v>
      </c>
      <c r="G7" s="5">
        <v>0</v>
      </c>
      <c r="H7" s="5">
        <v>0</v>
      </c>
      <c r="I7" s="5">
        <v>54</v>
      </c>
      <c r="J7" s="5" t="s">
        <v>103</v>
      </c>
    </row>
    <row r="8" spans="1:10" ht="25.5" thickTop="1" thickBot="1" x14ac:dyDescent="0.3">
      <c r="A8" s="21" t="s">
        <v>30</v>
      </c>
      <c r="B8" s="5">
        <v>61</v>
      </c>
      <c r="C8" s="5">
        <v>67</v>
      </c>
      <c r="D8" s="5">
        <v>119</v>
      </c>
      <c r="E8" s="5">
        <v>52</v>
      </c>
      <c r="F8" s="5">
        <v>57</v>
      </c>
      <c r="G8" s="5">
        <v>34</v>
      </c>
      <c r="H8" s="5">
        <v>166</v>
      </c>
      <c r="I8" s="5">
        <v>556</v>
      </c>
      <c r="J8" s="5" t="s">
        <v>104</v>
      </c>
    </row>
    <row r="9" spans="1:10" ht="16.5" thickTop="1" thickBot="1" x14ac:dyDescent="0.3">
      <c r="A9" s="21" t="s">
        <v>32</v>
      </c>
      <c r="B9" s="5">
        <v>52</v>
      </c>
      <c r="C9" s="5">
        <v>17</v>
      </c>
      <c r="D9" s="5">
        <v>8</v>
      </c>
      <c r="E9" s="5">
        <v>4</v>
      </c>
      <c r="F9" s="5">
        <v>7</v>
      </c>
      <c r="G9" s="5">
        <v>5</v>
      </c>
      <c r="H9" s="5">
        <v>1</v>
      </c>
      <c r="I9" s="5">
        <v>94</v>
      </c>
      <c r="J9" s="5" t="s">
        <v>105</v>
      </c>
    </row>
    <row r="10" spans="1:10" ht="16.5" thickTop="1" thickBot="1" x14ac:dyDescent="0.3">
      <c r="A10" s="21" t="s">
        <v>34</v>
      </c>
      <c r="B10" s="21">
        <v>344</v>
      </c>
      <c r="C10" s="21">
        <v>235</v>
      </c>
      <c r="D10" s="21">
        <v>339</v>
      </c>
      <c r="E10" s="21">
        <v>178</v>
      </c>
      <c r="F10" s="21">
        <v>190</v>
      </c>
      <c r="G10" s="21">
        <v>85</v>
      </c>
      <c r="H10" s="21">
        <v>177</v>
      </c>
      <c r="I10" s="21">
        <v>1548</v>
      </c>
      <c r="J10" s="5"/>
    </row>
    <row r="11" spans="1:10" ht="15.75" thickTop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O19" sqref="O19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55</v>
      </c>
      <c r="C2" s="5">
        <v>49</v>
      </c>
      <c r="D2" s="5">
        <v>61</v>
      </c>
      <c r="E2" s="5">
        <v>35</v>
      </c>
      <c r="F2" s="5">
        <v>19</v>
      </c>
      <c r="G2" s="5">
        <v>2</v>
      </c>
      <c r="H2" s="5">
        <v>0</v>
      </c>
      <c r="I2" s="5">
        <v>221</v>
      </c>
      <c r="J2" s="5" t="s">
        <v>106</v>
      </c>
    </row>
    <row r="3" spans="1:10" ht="25.5" thickTop="1" thickBot="1" x14ac:dyDescent="0.3">
      <c r="A3" s="21" t="s">
        <v>36</v>
      </c>
      <c r="B3" s="5">
        <v>9</v>
      </c>
      <c r="C3" s="5">
        <v>13</v>
      </c>
      <c r="D3" s="5">
        <v>3</v>
      </c>
      <c r="E3" s="5">
        <v>2</v>
      </c>
      <c r="F3" s="5">
        <v>4</v>
      </c>
      <c r="G3" s="5">
        <v>0</v>
      </c>
      <c r="H3" s="5">
        <v>0</v>
      </c>
      <c r="I3" s="5">
        <v>31</v>
      </c>
      <c r="J3" s="5" t="s">
        <v>107</v>
      </c>
    </row>
    <row r="4" spans="1:10" ht="16.5" thickTop="1" thickBot="1" x14ac:dyDescent="0.3">
      <c r="A4" s="21" t="s">
        <v>22</v>
      </c>
      <c r="B4" s="5">
        <v>5</v>
      </c>
      <c r="C4" s="5">
        <v>9</v>
      </c>
      <c r="D4" s="5">
        <v>6</v>
      </c>
      <c r="E4" s="5">
        <v>0</v>
      </c>
      <c r="F4" s="5">
        <v>0</v>
      </c>
      <c r="G4" s="5">
        <v>0</v>
      </c>
      <c r="H4" s="5">
        <v>0</v>
      </c>
      <c r="I4" s="5">
        <v>20</v>
      </c>
      <c r="J4" s="5" t="s">
        <v>103</v>
      </c>
    </row>
    <row r="5" spans="1:10" ht="25.5" thickTop="1" thickBot="1" x14ac:dyDescent="0.3">
      <c r="A5" s="21" t="s">
        <v>26</v>
      </c>
      <c r="B5" s="5">
        <v>24</v>
      </c>
      <c r="C5" s="5">
        <v>54</v>
      </c>
      <c r="D5" s="5">
        <v>55</v>
      </c>
      <c r="E5" s="5">
        <v>6</v>
      </c>
      <c r="F5" s="5">
        <v>0</v>
      </c>
      <c r="G5" s="5">
        <v>0</v>
      </c>
      <c r="H5" s="5">
        <v>0</v>
      </c>
      <c r="I5" s="5">
        <v>139</v>
      </c>
      <c r="J5" s="5" t="s">
        <v>108</v>
      </c>
    </row>
    <row r="6" spans="1:10" ht="25.5" thickTop="1" thickBot="1" x14ac:dyDescent="0.3">
      <c r="A6" s="21" t="s">
        <v>28</v>
      </c>
      <c r="B6" s="5">
        <v>11</v>
      </c>
      <c r="C6" s="5">
        <v>3</v>
      </c>
      <c r="D6" s="5">
        <v>13</v>
      </c>
      <c r="E6" s="5">
        <v>4</v>
      </c>
      <c r="F6" s="5">
        <v>2</v>
      </c>
      <c r="G6" s="5">
        <v>0</v>
      </c>
      <c r="H6" s="5">
        <v>0</v>
      </c>
      <c r="I6" s="5">
        <v>33</v>
      </c>
      <c r="J6" s="5" t="s">
        <v>109</v>
      </c>
    </row>
    <row r="7" spans="1:10" ht="25.5" thickTop="1" thickBot="1" x14ac:dyDescent="0.3">
      <c r="A7" s="21" t="s">
        <v>30</v>
      </c>
      <c r="B7" s="5">
        <v>23</v>
      </c>
      <c r="C7" s="5">
        <v>78</v>
      </c>
      <c r="D7" s="5">
        <v>68</v>
      </c>
      <c r="E7" s="5">
        <v>44</v>
      </c>
      <c r="F7" s="5">
        <v>51</v>
      </c>
      <c r="G7" s="5">
        <v>18</v>
      </c>
      <c r="H7" s="5">
        <v>40</v>
      </c>
      <c r="I7" s="5">
        <v>322</v>
      </c>
      <c r="J7" s="5" t="s">
        <v>110</v>
      </c>
    </row>
    <row r="8" spans="1:10" ht="16.5" thickTop="1" thickBot="1" x14ac:dyDescent="0.3">
      <c r="A8" s="21" t="s">
        <v>32</v>
      </c>
      <c r="B8" s="5">
        <v>13</v>
      </c>
      <c r="C8" s="5">
        <v>6</v>
      </c>
      <c r="D8" s="5">
        <v>2</v>
      </c>
      <c r="E8" s="5">
        <v>1</v>
      </c>
      <c r="F8" s="5">
        <v>0</v>
      </c>
      <c r="G8" s="5">
        <v>1</v>
      </c>
      <c r="H8" s="5">
        <v>0</v>
      </c>
      <c r="I8" s="5">
        <v>23</v>
      </c>
      <c r="J8" s="5" t="s">
        <v>111</v>
      </c>
    </row>
    <row r="9" spans="1:10" ht="16.5" thickTop="1" thickBot="1" x14ac:dyDescent="0.3">
      <c r="A9" s="21" t="s">
        <v>34</v>
      </c>
      <c r="B9" s="21">
        <v>140</v>
      </c>
      <c r="C9" s="21">
        <v>212</v>
      </c>
      <c r="D9" s="21">
        <v>208</v>
      </c>
      <c r="E9" s="21">
        <v>92</v>
      </c>
      <c r="F9" s="21">
        <v>76</v>
      </c>
      <c r="G9" s="21">
        <v>21</v>
      </c>
      <c r="H9" s="21">
        <v>40</v>
      </c>
      <c r="I9" s="21">
        <v>789</v>
      </c>
      <c r="J9" s="3"/>
    </row>
    <row r="10" spans="1:10" ht="15.75" thickTop="1" x14ac:dyDescent="0.25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37</v>
      </c>
      <c r="C2" s="5">
        <v>41</v>
      </c>
      <c r="D2" s="5">
        <v>8</v>
      </c>
      <c r="E2" s="5">
        <v>3</v>
      </c>
      <c r="F2" s="5">
        <v>0</v>
      </c>
      <c r="G2" s="5">
        <v>0</v>
      </c>
      <c r="H2" s="5">
        <v>0</v>
      </c>
      <c r="I2" s="5">
        <v>89</v>
      </c>
      <c r="J2" s="5" t="s">
        <v>112</v>
      </c>
    </row>
    <row r="3" spans="1:10" ht="16.5" thickTop="1" thickBot="1" x14ac:dyDescent="0.3">
      <c r="A3" s="21" t="s">
        <v>22</v>
      </c>
      <c r="B3" s="5">
        <v>12</v>
      </c>
      <c r="C3" s="5">
        <v>3</v>
      </c>
      <c r="D3" s="5">
        <v>10</v>
      </c>
      <c r="E3" s="5">
        <v>2</v>
      </c>
      <c r="F3" s="5">
        <v>0</v>
      </c>
      <c r="G3" s="5">
        <v>0</v>
      </c>
      <c r="H3" s="5">
        <v>0</v>
      </c>
      <c r="I3" s="5">
        <v>27</v>
      </c>
      <c r="J3" s="5" t="s">
        <v>113</v>
      </c>
    </row>
    <row r="4" spans="1:10" ht="25.5" thickTop="1" thickBot="1" x14ac:dyDescent="0.3">
      <c r="A4" s="21" t="s">
        <v>26</v>
      </c>
      <c r="B4" s="5">
        <v>34</v>
      </c>
      <c r="C4" s="5">
        <v>40</v>
      </c>
      <c r="D4" s="5">
        <v>61</v>
      </c>
      <c r="E4" s="5">
        <v>45</v>
      </c>
      <c r="F4" s="5">
        <v>60</v>
      </c>
      <c r="G4" s="5">
        <v>36</v>
      </c>
      <c r="H4" s="5">
        <v>16</v>
      </c>
      <c r="I4" s="5">
        <v>292</v>
      </c>
      <c r="J4" s="5" t="s">
        <v>114</v>
      </c>
    </row>
    <row r="5" spans="1:10" ht="25.5" thickTop="1" thickBot="1" x14ac:dyDescent="0.3">
      <c r="A5" s="21" t="s">
        <v>28</v>
      </c>
      <c r="B5" s="5">
        <v>6</v>
      </c>
      <c r="C5" s="5">
        <v>10</v>
      </c>
      <c r="D5" s="5">
        <v>14</v>
      </c>
      <c r="E5" s="5">
        <v>6</v>
      </c>
      <c r="F5" s="5">
        <v>0</v>
      </c>
      <c r="G5" s="5">
        <v>0</v>
      </c>
      <c r="H5" s="5">
        <v>0</v>
      </c>
      <c r="I5" s="5">
        <v>36</v>
      </c>
      <c r="J5" s="5" t="s">
        <v>115</v>
      </c>
    </row>
    <row r="6" spans="1:10" ht="25.5" thickTop="1" thickBot="1" x14ac:dyDescent="0.3">
      <c r="A6" s="21" t="s">
        <v>30</v>
      </c>
      <c r="B6" s="5">
        <v>58</v>
      </c>
      <c r="C6" s="5">
        <v>38</v>
      </c>
      <c r="D6" s="5">
        <v>35</v>
      </c>
      <c r="E6" s="5">
        <v>16</v>
      </c>
      <c r="F6" s="5">
        <v>14</v>
      </c>
      <c r="G6" s="5">
        <v>1</v>
      </c>
      <c r="H6" s="5">
        <v>1</v>
      </c>
      <c r="I6" s="5">
        <v>163</v>
      </c>
      <c r="J6" s="5" t="s">
        <v>116</v>
      </c>
    </row>
    <row r="7" spans="1:10" ht="16.5" thickTop="1" thickBot="1" x14ac:dyDescent="0.3">
      <c r="A7" s="21" t="s">
        <v>32</v>
      </c>
      <c r="B7" s="5">
        <v>7</v>
      </c>
      <c r="C7" s="5">
        <v>3</v>
      </c>
      <c r="D7" s="5">
        <v>6</v>
      </c>
      <c r="E7" s="5">
        <v>1</v>
      </c>
      <c r="F7" s="5">
        <v>0</v>
      </c>
      <c r="G7" s="5">
        <v>0</v>
      </c>
      <c r="H7" s="5">
        <v>0</v>
      </c>
      <c r="I7" s="5">
        <v>17</v>
      </c>
      <c r="J7" s="5" t="s">
        <v>117</v>
      </c>
    </row>
    <row r="8" spans="1:10" ht="16.5" thickTop="1" thickBot="1" x14ac:dyDescent="0.3">
      <c r="A8" s="21" t="s">
        <v>34</v>
      </c>
      <c r="B8" s="21">
        <v>154</v>
      </c>
      <c r="C8" s="21">
        <v>135</v>
      </c>
      <c r="D8" s="21">
        <v>134</v>
      </c>
      <c r="E8" s="21">
        <v>73</v>
      </c>
      <c r="F8" s="21">
        <v>74</v>
      </c>
      <c r="G8" s="21">
        <v>37</v>
      </c>
      <c r="H8" s="21">
        <v>17</v>
      </c>
      <c r="I8" s="21">
        <v>624</v>
      </c>
      <c r="J8" s="5"/>
    </row>
    <row r="9" spans="1:10" ht="15.75" thickTop="1" x14ac:dyDescent="0.25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P18" sqref="P18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37.5" thickTop="1" thickBot="1" x14ac:dyDescent="0.3">
      <c r="A2" s="21" t="s">
        <v>10</v>
      </c>
      <c r="B2" s="5">
        <v>2</v>
      </c>
      <c r="C2" s="5">
        <v>0</v>
      </c>
      <c r="D2" s="5">
        <v>1</v>
      </c>
      <c r="E2" s="5">
        <v>6</v>
      </c>
      <c r="F2" s="5">
        <v>5</v>
      </c>
      <c r="G2" s="5">
        <v>5</v>
      </c>
      <c r="H2" s="5">
        <v>1</v>
      </c>
      <c r="I2" s="5">
        <v>20</v>
      </c>
      <c r="J2" s="5" t="s">
        <v>118</v>
      </c>
    </row>
    <row r="3" spans="1:10" ht="25.5" thickTop="1" thickBot="1" x14ac:dyDescent="0.3">
      <c r="A3" s="21" t="s">
        <v>14</v>
      </c>
      <c r="B3" s="5">
        <v>1</v>
      </c>
      <c r="C3" s="5">
        <v>6</v>
      </c>
      <c r="D3" s="5">
        <v>12</v>
      </c>
      <c r="E3" s="5">
        <v>97</v>
      </c>
      <c r="F3" s="5">
        <v>74</v>
      </c>
      <c r="G3" s="5">
        <v>15</v>
      </c>
      <c r="H3" s="5">
        <v>8</v>
      </c>
      <c r="I3" s="5">
        <v>214</v>
      </c>
      <c r="J3" s="5" t="s">
        <v>119</v>
      </c>
    </row>
    <row r="4" spans="1:10" ht="37.5" thickTop="1" thickBot="1" x14ac:dyDescent="0.3">
      <c r="A4" s="21" t="s">
        <v>16</v>
      </c>
      <c r="B4" s="5">
        <v>0</v>
      </c>
      <c r="C4" s="5">
        <v>0</v>
      </c>
      <c r="D4" s="5">
        <v>1</v>
      </c>
      <c r="E4" s="5">
        <v>17</v>
      </c>
      <c r="F4" s="5">
        <v>34</v>
      </c>
      <c r="G4" s="5">
        <v>9</v>
      </c>
      <c r="H4" s="5">
        <v>8</v>
      </c>
      <c r="I4" s="5">
        <v>69</v>
      </c>
      <c r="J4" s="5" t="s">
        <v>120</v>
      </c>
    </row>
    <row r="5" spans="1:10" ht="16.5" thickTop="1" thickBot="1" x14ac:dyDescent="0.3">
      <c r="A5" s="21" t="s">
        <v>22</v>
      </c>
      <c r="B5" s="5">
        <v>0</v>
      </c>
      <c r="C5" s="5">
        <v>6</v>
      </c>
      <c r="D5" s="5">
        <v>0</v>
      </c>
      <c r="E5" s="5">
        <v>6</v>
      </c>
      <c r="F5" s="5">
        <v>1</v>
      </c>
      <c r="G5" s="5">
        <v>1</v>
      </c>
      <c r="H5" s="5">
        <v>0</v>
      </c>
      <c r="I5" s="5">
        <v>15</v>
      </c>
      <c r="J5" s="5" t="s">
        <v>121</v>
      </c>
    </row>
    <row r="6" spans="1:10" ht="25.5" thickTop="1" thickBot="1" x14ac:dyDescent="0.3">
      <c r="A6" s="21" t="s">
        <v>24</v>
      </c>
      <c r="B6" s="5">
        <v>0</v>
      </c>
      <c r="C6" s="5">
        <v>0</v>
      </c>
      <c r="D6" s="5">
        <v>1</v>
      </c>
      <c r="E6" s="5">
        <v>3</v>
      </c>
      <c r="F6" s="5">
        <v>0</v>
      </c>
      <c r="G6" s="5">
        <v>0</v>
      </c>
      <c r="H6" s="5">
        <v>0</v>
      </c>
      <c r="I6" s="5">
        <v>4</v>
      </c>
      <c r="J6" s="5" t="s">
        <v>122</v>
      </c>
    </row>
    <row r="7" spans="1:10" ht="25.5" thickTop="1" thickBot="1" x14ac:dyDescent="0.3">
      <c r="A7" s="21" t="s">
        <v>26</v>
      </c>
      <c r="B7" s="5">
        <v>8</v>
      </c>
      <c r="C7" s="5">
        <v>6</v>
      </c>
      <c r="D7" s="5">
        <v>5</v>
      </c>
      <c r="E7" s="5">
        <v>143</v>
      </c>
      <c r="F7" s="5">
        <v>148</v>
      </c>
      <c r="G7" s="5">
        <v>7</v>
      </c>
      <c r="H7" s="5">
        <v>6</v>
      </c>
      <c r="I7" s="5">
        <v>324</v>
      </c>
      <c r="J7" s="5" t="s">
        <v>123</v>
      </c>
    </row>
    <row r="8" spans="1:10" ht="25.5" thickTop="1" thickBot="1" x14ac:dyDescent="0.3">
      <c r="A8" s="21" t="s">
        <v>28</v>
      </c>
      <c r="B8" s="5">
        <v>9</v>
      </c>
      <c r="C8" s="5">
        <v>4</v>
      </c>
      <c r="D8" s="5">
        <v>10</v>
      </c>
      <c r="E8" s="5">
        <v>21</v>
      </c>
      <c r="F8" s="5">
        <v>28</v>
      </c>
      <c r="G8" s="5">
        <v>5</v>
      </c>
      <c r="H8" s="5">
        <v>2</v>
      </c>
      <c r="I8" s="5">
        <v>79</v>
      </c>
      <c r="J8" s="5" t="s">
        <v>124</v>
      </c>
    </row>
    <row r="9" spans="1:10" ht="25.5" thickTop="1" thickBot="1" x14ac:dyDescent="0.3">
      <c r="A9" s="21" t="s">
        <v>30</v>
      </c>
      <c r="B9" s="5">
        <v>0</v>
      </c>
      <c r="C9" s="5">
        <v>0</v>
      </c>
      <c r="D9" s="5">
        <v>14</v>
      </c>
      <c r="E9" s="5">
        <v>92</v>
      </c>
      <c r="F9" s="5">
        <v>12</v>
      </c>
      <c r="G9" s="5">
        <v>2</v>
      </c>
      <c r="H9" s="5">
        <v>2</v>
      </c>
      <c r="I9" s="5">
        <v>122</v>
      </c>
      <c r="J9" s="5" t="s">
        <v>125</v>
      </c>
    </row>
    <row r="10" spans="1:10" ht="16.5" thickTop="1" thickBot="1" x14ac:dyDescent="0.3">
      <c r="A10" s="21" t="s">
        <v>32</v>
      </c>
      <c r="B10" s="5">
        <v>0</v>
      </c>
      <c r="C10" s="5">
        <v>0</v>
      </c>
      <c r="D10" s="5">
        <v>11</v>
      </c>
      <c r="E10" s="5">
        <v>24</v>
      </c>
      <c r="F10" s="5">
        <v>21</v>
      </c>
      <c r="G10" s="5">
        <v>9</v>
      </c>
      <c r="H10" s="5">
        <v>14</v>
      </c>
      <c r="I10" s="5">
        <v>79</v>
      </c>
      <c r="J10" s="5" t="s">
        <v>126</v>
      </c>
    </row>
    <row r="11" spans="1:10" ht="16.5" thickTop="1" thickBot="1" x14ac:dyDescent="0.3">
      <c r="A11" s="25" t="s">
        <v>34</v>
      </c>
      <c r="B11" s="25">
        <v>20</v>
      </c>
      <c r="C11" s="25">
        <v>22</v>
      </c>
      <c r="D11" s="25">
        <v>55</v>
      </c>
      <c r="E11" s="25">
        <v>409</v>
      </c>
      <c r="F11" s="25">
        <v>323</v>
      </c>
      <c r="G11" s="25">
        <v>53</v>
      </c>
      <c r="H11" s="25">
        <v>41</v>
      </c>
      <c r="I11" s="25">
        <v>926</v>
      </c>
      <c r="J11" s="2"/>
    </row>
    <row r="12" spans="1:10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workbookViewId="0">
      <selection activeCell="B17" sqref="B17"/>
    </sheetView>
  </sheetViews>
  <sheetFormatPr baseColWidth="10" defaultRowHeight="15" x14ac:dyDescent="0.25"/>
  <cols>
    <col min="1" max="1" width="11.25" bestFit="1" customWidth="1"/>
  </cols>
  <sheetData>
    <row r="1" spans="1:43" ht="16.5" thickTop="1" thickBot="1" x14ac:dyDescent="0.3">
      <c r="A1" s="3"/>
      <c r="B1" s="31" t="s">
        <v>127</v>
      </c>
      <c r="C1" s="31"/>
      <c r="D1" s="31"/>
      <c r="E1" s="32" t="s">
        <v>129</v>
      </c>
      <c r="F1" s="32"/>
      <c r="G1" s="32"/>
      <c r="H1" s="31" t="s">
        <v>130</v>
      </c>
      <c r="I1" s="31"/>
      <c r="J1" s="31"/>
      <c r="K1" s="32" t="s">
        <v>131</v>
      </c>
      <c r="L1" s="32"/>
      <c r="M1" s="32"/>
      <c r="N1" s="31" t="s">
        <v>132</v>
      </c>
      <c r="O1" s="31"/>
      <c r="P1" s="31"/>
      <c r="Q1" s="32" t="s">
        <v>134</v>
      </c>
      <c r="R1" s="32"/>
      <c r="S1" s="32"/>
      <c r="T1" s="31" t="s">
        <v>135</v>
      </c>
      <c r="U1" s="31"/>
      <c r="V1" s="31"/>
      <c r="W1" s="32" t="s">
        <v>136</v>
      </c>
      <c r="X1" s="32"/>
      <c r="Y1" s="32"/>
      <c r="Z1" s="31" t="s">
        <v>137</v>
      </c>
      <c r="AA1" s="31"/>
      <c r="AB1" s="31"/>
      <c r="AC1" s="32" t="s">
        <v>138</v>
      </c>
      <c r="AD1" s="32"/>
      <c r="AE1" s="32"/>
      <c r="AF1" s="31" t="s">
        <v>139</v>
      </c>
      <c r="AG1" s="31"/>
      <c r="AH1" s="31"/>
      <c r="AI1" s="32" t="s">
        <v>140</v>
      </c>
      <c r="AJ1" s="32"/>
      <c r="AK1" s="32"/>
      <c r="AL1" s="31" t="s">
        <v>141</v>
      </c>
      <c r="AM1" s="31"/>
      <c r="AN1" s="31"/>
      <c r="AO1" s="32" t="s">
        <v>142</v>
      </c>
      <c r="AP1" s="32"/>
      <c r="AQ1" s="32"/>
    </row>
    <row r="2" spans="1:43" ht="26.25" thickTop="1" thickBot="1" x14ac:dyDescent="0.3">
      <c r="A2" s="6" t="s">
        <v>0</v>
      </c>
      <c r="B2" s="6" t="s">
        <v>133</v>
      </c>
      <c r="C2" s="6" t="s">
        <v>8</v>
      </c>
      <c r="D2" s="6" t="s">
        <v>9</v>
      </c>
      <c r="E2" s="6" t="s">
        <v>133</v>
      </c>
      <c r="F2" s="6" t="s">
        <v>8</v>
      </c>
      <c r="G2" s="6" t="s">
        <v>9</v>
      </c>
      <c r="H2" s="6" t="s">
        <v>133</v>
      </c>
      <c r="I2" s="6" t="s">
        <v>8</v>
      </c>
      <c r="J2" s="6" t="s">
        <v>9</v>
      </c>
      <c r="K2" s="6" t="s">
        <v>133</v>
      </c>
      <c r="L2" s="6" t="s">
        <v>8</v>
      </c>
      <c r="M2" s="6" t="s">
        <v>9</v>
      </c>
      <c r="N2" s="6" t="s">
        <v>133</v>
      </c>
      <c r="O2" s="6" t="s">
        <v>8</v>
      </c>
      <c r="P2" s="6" t="s">
        <v>9</v>
      </c>
      <c r="Q2" s="6" t="s">
        <v>133</v>
      </c>
      <c r="R2" s="6" t="s">
        <v>8</v>
      </c>
      <c r="S2" s="6" t="s">
        <v>9</v>
      </c>
      <c r="T2" s="6" t="s">
        <v>133</v>
      </c>
      <c r="U2" s="6" t="s">
        <v>8</v>
      </c>
      <c r="V2" s="6" t="s">
        <v>9</v>
      </c>
      <c r="W2" s="6" t="s">
        <v>133</v>
      </c>
      <c r="X2" s="6" t="s">
        <v>8</v>
      </c>
      <c r="Y2" s="6" t="s">
        <v>9</v>
      </c>
      <c r="Z2" s="6" t="s">
        <v>133</v>
      </c>
      <c r="AA2" s="6" t="s">
        <v>8</v>
      </c>
      <c r="AB2" s="6" t="s">
        <v>9</v>
      </c>
      <c r="AC2" s="6" t="s">
        <v>133</v>
      </c>
      <c r="AD2" s="6" t="s">
        <v>8</v>
      </c>
      <c r="AE2" s="6" t="s">
        <v>9</v>
      </c>
      <c r="AF2" s="6" t="s">
        <v>133</v>
      </c>
      <c r="AG2" s="6" t="s">
        <v>8</v>
      </c>
      <c r="AH2" s="6" t="s">
        <v>9</v>
      </c>
      <c r="AI2" s="6" t="s">
        <v>133</v>
      </c>
      <c r="AJ2" s="6" t="s">
        <v>8</v>
      </c>
      <c r="AK2" s="6" t="s">
        <v>9</v>
      </c>
      <c r="AL2" s="6" t="s">
        <v>133</v>
      </c>
      <c r="AM2" s="6" t="s">
        <v>8</v>
      </c>
      <c r="AN2" s="6" t="s">
        <v>9</v>
      </c>
      <c r="AO2" s="6" t="s">
        <v>133</v>
      </c>
      <c r="AP2" s="6" t="s">
        <v>8</v>
      </c>
      <c r="AQ2" s="6" t="s">
        <v>9</v>
      </c>
    </row>
    <row r="3" spans="1:43" ht="38.25" thickTop="1" thickBot="1" x14ac:dyDescent="0.3">
      <c r="A3" s="4" t="s">
        <v>10</v>
      </c>
      <c r="B3" s="7">
        <v>28</v>
      </c>
      <c r="C3" s="7">
        <v>46</v>
      </c>
      <c r="D3" s="7" t="s">
        <v>11</v>
      </c>
      <c r="E3" s="3"/>
      <c r="F3" s="3"/>
      <c r="G3" s="3"/>
      <c r="H3" s="7">
        <v>11</v>
      </c>
      <c r="I3" s="7">
        <v>45</v>
      </c>
      <c r="J3" s="7" t="s">
        <v>43</v>
      </c>
      <c r="K3" s="5">
        <v>1</v>
      </c>
      <c r="L3" s="5">
        <v>16</v>
      </c>
      <c r="M3" s="5" t="s">
        <v>57</v>
      </c>
      <c r="N3" s="7"/>
      <c r="O3" s="7"/>
      <c r="P3" s="7"/>
      <c r="Q3" s="3"/>
      <c r="R3" s="3"/>
      <c r="S3" s="3"/>
      <c r="T3" s="7"/>
      <c r="U3" s="7"/>
      <c r="V3" s="7"/>
      <c r="W3" s="3"/>
      <c r="X3" s="3"/>
      <c r="Y3" s="3"/>
      <c r="Z3" s="7"/>
      <c r="AA3" s="7"/>
      <c r="AB3" s="7"/>
      <c r="AC3" s="3"/>
      <c r="AD3" s="3"/>
      <c r="AE3" s="3"/>
      <c r="AF3" s="7">
        <v>0</v>
      </c>
      <c r="AG3" s="7">
        <v>6</v>
      </c>
      <c r="AH3" s="7" t="s">
        <v>98</v>
      </c>
      <c r="AI3" s="3"/>
      <c r="AJ3" s="3"/>
      <c r="AK3" s="3"/>
      <c r="AL3" s="7"/>
      <c r="AM3" s="7"/>
      <c r="AN3" s="7"/>
      <c r="AO3" s="5">
        <v>1</v>
      </c>
      <c r="AP3" s="5">
        <v>20</v>
      </c>
      <c r="AQ3" s="5" t="s">
        <v>118</v>
      </c>
    </row>
    <row r="4" spans="1:43" ht="26.25" thickTop="1" thickBot="1" x14ac:dyDescent="0.3">
      <c r="A4" s="4" t="s">
        <v>12</v>
      </c>
      <c r="B4" s="7">
        <v>0</v>
      </c>
      <c r="C4" s="7">
        <v>2</v>
      </c>
      <c r="D4" s="7" t="s">
        <v>13</v>
      </c>
      <c r="E4" s="3"/>
      <c r="F4" s="3"/>
      <c r="G4" s="3"/>
      <c r="H4" s="7"/>
      <c r="I4" s="7"/>
      <c r="J4" s="7"/>
      <c r="K4" s="3"/>
      <c r="L4" s="3"/>
      <c r="M4" s="3"/>
      <c r="N4" s="7"/>
      <c r="O4" s="7"/>
      <c r="P4" s="7"/>
      <c r="Q4" s="3"/>
      <c r="R4" s="3"/>
      <c r="S4" s="3"/>
      <c r="T4" s="7"/>
      <c r="U4" s="7"/>
      <c r="V4" s="7"/>
      <c r="W4" s="3"/>
      <c r="X4" s="3"/>
      <c r="Y4" s="3"/>
      <c r="Z4" s="7"/>
      <c r="AA4" s="7"/>
      <c r="AB4" s="7"/>
      <c r="AC4" s="3"/>
      <c r="AD4" s="3"/>
      <c r="AE4" s="3"/>
      <c r="AF4" s="7"/>
      <c r="AG4" s="7"/>
      <c r="AH4" s="7"/>
      <c r="AI4" s="3"/>
      <c r="AJ4" s="3"/>
      <c r="AK4" s="3"/>
      <c r="AL4" s="7"/>
      <c r="AM4" s="7"/>
      <c r="AN4" s="7"/>
      <c r="AO4" s="3"/>
      <c r="AP4" s="3"/>
      <c r="AQ4" s="3"/>
    </row>
    <row r="5" spans="1:43" ht="38.25" thickTop="1" thickBot="1" x14ac:dyDescent="0.3">
      <c r="A5" s="4" t="s">
        <v>14</v>
      </c>
      <c r="B5" s="7">
        <v>1071</v>
      </c>
      <c r="C5" s="7">
        <v>2314</v>
      </c>
      <c r="D5" s="7" t="s">
        <v>15</v>
      </c>
      <c r="E5" s="5">
        <v>69</v>
      </c>
      <c r="F5" s="5">
        <v>609</v>
      </c>
      <c r="G5" s="5" t="s">
        <v>35</v>
      </c>
      <c r="H5" s="7">
        <v>373</v>
      </c>
      <c r="I5" s="7">
        <v>1402</v>
      </c>
      <c r="J5" s="7" t="s">
        <v>44</v>
      </c>
      <c r="K5" s="5">
        <v>137</v>
      </c>
      <c r="L5" s="5">
        <v>649</v>
      </c>
      <c r="M5" s="5" t="s">
        <v>58</v>
      </c>
      <c r="N5" s="7">
        <v>0</v>
      </c>
      <c r="O5" s="7">
        <v>131</v>
      </c>
      <c r="P5" s="7" t="s">
        <v>67</v>
      </c>
      <c r="Q5" s="5">
        <v>21</v>
      </c>
      <c r="R5" s="5">
        <v>218</v>
      </c>
      <c r="S5" s="5" t="s">
        <v>73</v>
      </c>
      <c r="T5" s="7">
        <v>28</v>
      </c>
      <c r="U5" s="7">
        <v>260</v>
      </c>
      <c r="V5" s="7" t="s">
        <v>79</v>
      </c>
      <c r="W5" s="1">
        <v>76</v>
      </c>
      <c r="X5" s="1">
        <v>510</v>
      </c>
      <c r="Y5" s="1" t="s">
        <v>148</v>
      </c>
      <c r="Z5" s="7">
        <v>18</v>
      </c>
      <c r="AA5" s="7">
        <v>261</v>
      </c>
      <c r="AB5" s="7" t="s">
        <v>86</v>
      </c>
      <c r="AC5" s="5">
        <v>5</v>
      </c>
      <c r="AD5" s="5">
        <v>123</v>
      </c>
      <c r="AE5" s="5" t="s">
        <v>92</v>
      </c>
      <c r="AF5" s="7">
        <v>0</v>
      </c>
      <c r="AG5" s="7">
        <v>257</v>
      </c>
      <c r="AH5" s="7" t="s">
        <v>99</v>
      </c>
      <c r="AI5" s="5">
        <v>0</v>
      </c>
      <c r="AJ5" s="5">
        <v>221</v>
      </c>
      <c r="AK5" s="5" t="s">
        <v>106</v>
      </c>
      <c r="AL5" s="7">
        <v>0</v>
      </c>
      <c r="AM5" s="7">
        <v>89</v>
      </c>
      <c r="AN5" s="7" t="s">
        <v>112</v>
      </c>
      <c r="AO5" s="5">
        <v>8</v>
      </c>
      <c r="AP5" s="5">
        <v>214</v>
      </c>
      <c r="AQ5" s="5" t="s">
        <v>119</v>
      </c>
    </row>
    <row r="6" spans="1:43" ht="26.25" thickTop="1" thickBot="1" x14ac:dyDescent="0.3">
      <c r="A6" s="4" t="s">
        <v>16</v>
      </c>
      <c r="B6" s="7">
        <v>176</v>
      </c>
      <c r="C6" s="7">
        <v>241</v>
      </c>
      <c r="D6" s="7" t="s">
        <v>17</v>
      </c>
      <c r="E6" s="3"/>
      <c r="F6" s="3"/>
      <c r="G6" s="3"/>
      <c r="H6" s="7">
        <v>23</v>
      </c>
      <c r="I6" s="7">
        <v>55</v>
      </c>
      <c r="J6" s="7" t="s">
        <v>45</v>
      </c>
      <c r="K6" s="5">
        <v>5</v>
      </c>
      <c r="L6" s="5">
        <v>36</v>
      </c>
      <c r="M6" s="5" t="s">
        <v>59</v>
      </c>
      <c r="N6" s="7"/>
      <c r="O6" s="7"/>
      <c r="P6" s="7"/>
      <c r="Q6" s="3"/>
      <c r="R6" s="3"/>
      <c r="S6" s="3"/>
      <c r="T6" s="7"/>
      <c r="U6" s="7"/>
      <c r="V6" s="7"/>
      <c r="W6" s="3"/>
      <c r="X6" s="3"/>
      <c r="Y6" s="3"/>
      <c r="Z6" s="7"/>
      <c r="AA6" s="7"/>
      <c r="AB6" s="7"/>
      <c r="AC6" s="3"/>
      <c r="AD6" s="3"/>
      <c r="AE6" s="3"/>
      <c r="AF6" s="7">
        <v>2</v>
      </c>
      <c r="AG6" s="7">
        <v>21</v>
      </c>
      <c r="AH6" s="7" t="s">
        <v>100</v>
      </c>
      <c r="AI6" s="3"/>
      <c r="AJ6" s="3"/>
      <c r="AK6" s="3"/>
      <c r="AL6" s="7"/>
      <c r="AM6" s="7"/>
      <c r="AN6" s="7"/>
      <c r="AO6" s="5">
        <v>8</v>
      </c>
      <c r="AP6" s="5">
        <v>69</v>
      </c>
      <c r="AQ6" s="5" t="s">
        <v>120</v>
      </c>
    </row>
    <row r="7" spans="1:43" ht="26.25" thickTop="1" thickBot="1" x14ac:dyDescent="0.3">
      <c r="A7" s="4" t="s">
        <v>18</v>
      </c>
      <c r="B7" s="7">
        <v>427</v>
      </c>
      <c r="C7" s="7">
        <v>625</v>
      </c>
      <c r="D7" s="7" t="s">
        <v>19</v>
      </c>
      <c r="E7" s="3"/>
      <c r="F7" s="3"/>
      <c r="G7" s="3"/>
      <c r="H7" s="7">
        <v>406</v>
      </c>
      <c r="I7" s="7">
        <v>614</v>
      </c>
      <c r="J7" s="7" t="s">
        <v>46</v>
      </c>
      <c r="K7" s="3"/>
      <c r="L7" s="3"/>
      <c r="M7" s="3"/>
      <c r="N7" s="7"/>
      <c r="O7" s="7"/>
      <c r="P7" s="7"/>
      <c r="Q7" s="3"/>
      <c r="R7" s="3"/>
      <c r="S7" s="3"/>
      <c r="T7" s="7"/>
      <c r="U7" s="7"/>
      <c r="V7" s="7"/>
      <c r="W7" s="3"/>
      <c r="X7" s="3"/>
      <c r="Y7" s="3"/>
      <c r="Z7" s="7"/>
      <c r="AA7" s="7"/>
      <c r="AB7" s="7"/>
      <c r="AC7" s="3"/>
      <c r="AD7" s="3"/>
      <c r="AE7" s="3"/>
      <c r="AF7" s="7"/>
      <c r="AG7" s="7"/>
      <c r="AH7" s="7"/>
      <c r="AI7" s="3"/>
      <c r="AJ7" s="3"/>
      <c r="AK7" s="3"/>
      <c r="AL7" s="7"/>
      <c r="AM7" s="7"/>
      <c r="AN7" s="7"/>
      <c r="AO7" s="3"/>
      <c r="AP7" s="3"/>
      <c r="AQ7" s="3"/>
    </row>
    <row r="8" spans="1:43" ht="26.25" thickTop="1" thickBot="1" x14ac:dyDescent="0.3">
      <c r="A8" s="4" t="s">
        <v>20</v>
      </c>
      <c r="B8" s="7">
        <v>124</v>
      </c>
      <c r="C8" s="7">
        <v>213</v>
      </c>
      <c r="D8" s="7" t="s">
        <v>21</v>
      </c>
      <c r="E8" s="3"/>
      <c r="F8" s="3"/>
      <c r="G8" s="3"/>
      <c r="H8" s="7">
        <v>219</v>
      </c>
      <c r="I8" s="7">
        <v>357</v>
      </c>
      <c r="J8" s="7" t="s">
        <v>47</v>
      </c>
      <c r="K8" s="5">
        <v>31</v>
      </c>
      <c r="L8" s="5">
        <v>81</v>
      </c>
      <c r="M8" s="5" t="s">
        <v>60</v>
      </c>
      <c r="N8" s="7"/>
      <c r="O8" s="7"/>
      <c r="P8" s="7"/>
      <c r="Q8" s="3"/>
      <c r="R8" s="3"/>
      <c r="S8" s="3"/>
      <c r="T8" s="7"/>
      <c r="U8" s="7"/>
      <c r="V8" s="7"/>
      <c r="W8" s="3"/>
      <c r="X8" s="3"/>
      <c r="Y8" s="3"/>
      <c r="Z8" s="7"/>
      <c r="AA8" s="7"/>
      <c r="AB8" s="7"/>
      <c r="AC8" s="3"/>
      <c r="AD8" s="3"/>
      <c r="AE8" s="3"/>
      <c r="AF8" s="7"/>
      <c r="AG8" s="7"/>
      <c r="AH8" s="7"/>
      <c r="AI8" s="3"/>
      <c r="AJ8" s="3"/>
      <c r="AK8" s="3"/>
      <c r="AL8" s="7"/>
      <c r="AM8" s="7"/>
      <c r="AN8" s="7"/>
      <c r="AO8" s="3"/>
      <c r="AP8" s="3"/>
      <c r="AQ8" s="3"/>
    </row>
    <row r="9" spans="1:43" ht="26.25" thickTop="1" thickBot="1" x14ac:dyDescent="0.3">
      <c r="A9" s="4" t="s">
        <v>48</v>
      </c>
      <c r="B9" s="7"/>
      <c r="C9" s="7"/>
      <c r="D9" s="7"/>
      <c r="E9" s="3"/>
      <c r="F9" s="3"/>
      <c r="G9" s="3"/>
      <c r="H9" s="7">
        <v>1</v>
      </c>
      <c r="I9" s="7">
        <v>42</v>
      </c>
      <c r="J9" s="7" t="s">
        <v>49</v>
      </c>
      <c r="K9" s="3"/>
      <c r="L9" s="3"/>
      <c r="M9" s="3"/>
      <c r="N9" s="7"/>
      <c r="O9" s="7"/>
      <c r="P9" s="7"/>
      <c r="Q9" s="3"/>
      <c r="R9" s="3"/>
      <c r="S9" s="3"/>
      <c r="T9" s="7"/>
      <c r="U9" s="7"/>
      <c r="V9" s="7"/>
      <c r="W9" s="3"/>
      <c r="X9" s="3"/>
      <c r="Y9" s="3"/>
      <c r="Z9" s="7"/>
      <c r="AA9" s="7"/>
      <c r="AB9" s="7"/>
      <c r="AC9" s="3"/>
      <c r="AD9" s="3"/>
      <c r="AE9" s="3"/>
      <c r="AF9" s="7"/>
      <c r="AG9" s="7"/>
      <c r="AH9" s="7"/>
      <c r="AI9" s="3"/>
      <c r="AJ9" s="3"/>
      <c r="AK9" s="3"/>
      <c r="AL9" s="7"/>
      <c r="AM9" s="7"/>
      <c r="AN9" s="7"/>
      <c r="AO9" s="3"/>
      <c r="AP9" s="3"/>
      <c r="AQ9" s="3"/>
    </row>
    <row r="10" spans="1:43" ht="26.25" thickTop="1" thickBot="1" x14ac:dyDescent="0.3">
      <c r="A10" s="4" t="s">
        <v>128</v>
      </c>
      <c r="B10" s="7"/>
      <c r="C10" s="7"/>
      <c r="D10" s="7"/>
      <c r="E10" s="5">
        <v>0</v>
      </c>
      <c r="F10" s="5">
        <v>3</v>
      </c>
      <c r="G10" s="5" t="s">
        <v>37</v>
      </c>
      <c r="H10" s="7">
        <v>0</v>
      </c>
      <c r="I10" s="7">
        <v>5</v>
      </c>
      <c r="J10" s="7" t="s">
        <v>50</v>
      </c>
      <c r="K10" s="5">
        <v>0</v>
      </c>
      <c r="L10" s="5">
        <v>2</v>
      </c>
      <c r="M10" s="5" t="s">
        <v>61</v>
      </c>
      <c r="N10" s="7"/>
      <c r="O10" s="7"/>
      <c r="P10" s="7"/>
      <c r="Q10" s="3"/>
      <c r="R10" s="3"/>
      <c r="S10" s="3"/>
      <c r="T10" s="7">
        <v>19</v>
      </c>
      <c r="U10" s="7">
        <v>63</v>
      </c>
      <c r="V10" s="7" t="s">
        <v>80</v>
      </c>
      <c r="W10" s="1">
        <v>0</v>
      </c>
      <c r="X10" s="1">
        <v>10</v>
      </c>
      <c r="Y10" s="1" t="s">
        <v>149</v>
      </c>
      <c r="Z10" s="7"/>
      <c r="AA10" s="7"/>
      <c r="AB10" s="7"/>
      <c r="AC10" s="3"/>
      <c r="AD10" s="3"/>
      <c r="AE10" s="3"/>
      <c r="AF10" s="7"/>
      <c r="AG10" s="7"/>
      <c r="AH10" s="7"/>
      <c r="AI10" s="5">
        <v>0</v>
      </c>
      <c r="AJ10" s="5">
        <v>31</v>
      </c>
      <c r="AK10" s="5" t="s">
        <v>107</v>
      </c>
      <c r="AL10" s="7"/>
      <c r="AM10" s="7"/>
      <c r="AN10" s="7"/>
      <c r="AO10" s="3"/>
      <c r="AP10" s="3"/>
      <c r="AQ10" s="3"/>
    </row>
    <row r="11" spans="1:43" ht="16.5" thickTop="1" thickBot="1" x14ac:dyDescent="0.3">
      <c r="A11" s="4" t="s">
        <v>22</v>
      </c>
      <c r="B11" s="7">
        <v>64</v>
      </c>
      <c r="C11" s="7">
        <v>210</v>
      </c>
      <c r="D11" s="7" t="s">
        <v>23</v>
      </c>
      <c r="E11" s="5">
        <v>1</v>
      </c>
      <c r="F11" s="5">
        <v>168</v>
      </c>
      <c r="G11" s="5" t="s">
        <v>38</v>
      </c>
      <c r="H11" s="7">
        <v>39</v>
      </c>
      <c r="I11" s="7">
        <v>169</v>
      </c>
      <c r="J11" s="7" t="s">
        <v>51</v>
      </c>
      <c r="K11" s="5">
        <v>4</v>
      </c>
      <c r="L11" s="5">
        <v>128</v>
      </c>
      <c r="M11" s="5" t="s">
        <v>62</v>
      </c>
      <c r="N11" s="7">
        <v>0</v>
      </c>
      <c r="O11" s="7">
        <v>35</v>
      </c>
      <c r="P11" s="7" t="s">
        <v>68</v>
      </c>
      <c r="Q11" s="5">
        <v>2</v>
      </c>
      <c r="R11" s="5">
        <v>25</v>
      </c>
      <c r="S11" s="5" t="s">
        <v>74</v>
      </c>
      <c r="T11" s="7">
        <v>0</v>
      </c>
      <c r="U11" s="7">
        <v>37</v>
      </c>
      <c r="V11" s="7" t="s">
        <v>81</v>
      </c>
      <c r="W11" s="1">
        <v>32</v>
      </c>
      <c r="X11" s="1">
        <v>141</v>
      </c>
      <c r="Y11" s="1" t="s">
        <v>150</v>
      </c>
      <c r="Z11" s="7">
        <v>0</v>
      </c>
      <c r="AA11" s="7">
        <v>80</v>
      </c>
      <c r="AB11" s="7" t="s">
        <v>87</v>
      </c>
      <c r="AC11" s="5">
        <v>0</v>
      </c>
      <c r="AD11" s="5">
        <v>37</v>
      </c>
      <c r="AE11" s="5" t="s">
        <v>93</v>
      </c>
      <c r="AF11" s="7">
        <v>0</v>
      </c>
      <c r="AG11" s="7">
        <v>48</v>
      </c>
      <c r="AH11" s="7" t="s">
        <v>101</v>
      </c>
      <c r="AI11" s="5">
        <v>0</v>
      </c>
      <c r="AJ11" s="5">
        <v>20</v>
      </c>
      <c r="AK11" s="5" t="s">
        <v>103</v>
      </c>
      <c r="AL11" s="7">
        <v>0</v>
      </c>
      <c r="AM11" s="7">
        <v>27</v>
      </c>
      <c r="AN11" s="7" t="s">
        <v>113</v>
      </c>
      <c r="AO11" s="5">
        <v>0</v>
      </c>
      <c r="AP11" s="5">
        <v>15</v>
      </c>
      <c r="AQ11" s="5" t="s">
        <v>121</v>
      </c>
    </row>
    <row r="12" spans="1:43" ht="26.25" thickTop="1" thickBot="1" x14ac:dyDescent="0.3">
      <c r="A12" s="4" t="s">
        <v>24</v>
      </c>
      <c r="B12" s="7">
        <v>126</v>
      </c>
      <c r="C12" s="7">
        <v>303</v>
      </c>
      <c r="D12" s="7" t="s">
        <v>25</v>
      </c>
      <c r="E12" s="3"/>
      <c r="F12" s="3"/>
      <c r="G12" s="3"/>
      <c r="H12" s="7">
        <v>361</v>
      </c>
      <c r="I12" s="7">
        <v>563</v>
      </c>
      <c r="J12" s="7" t="s">
        <v>52</v>
      </c>
      <c r="K12" s="3"/>
      <c r="L12" s="3"/>
      <c r="M12" s="3"/>
      <c r="N12" s="7"/>
      <c r="O12" s="7"/>
      <c r="P12" s="7"/>
      <c r="Q12" s="3"/>
      <c r="R12" s="3"/>
      <c r="S12" s="3"/>
      <c r="T12" s="7"/>
      <c r="U12" s="7"/>
      <c r="V12" s="7"/>
      <c r="W12" s="3"/>
      <c r="X12" s="3"/>
      <c r="Y12" s="3"/>
      <c r="Z12" s="7"/>
      <c r="AA12" s="7"/>
      <c r="AB12" s="7"/>
      <c r="AC12" s="3"/>
      <c r="AD12" s="3"/>
      <c r="AE12" s="3"/>
      <c r="AF12" s="7"/>
      <c r="AG12" s="7"/>
      <c r="AH12" s="7"/>
      <c r="AI12" s="3"/>
      <c r="AJ12" s="3"/>
      <c r="AK12" s="3"/>
      <c r="AL12" s="7"/>
      <c r="AM12" s="7"/>
      <c r="AN12" s="7"/>
      <c r="AO12" s="5">
        <v>0</v>
      </c>
      <c r="AP12" s="5">
        <v>4</v>
      </c>
      <c r="AQ12" s="5" t="s">
        <v>122</v>
      </c>
    </row>
    <row r="13" spans="1:43" ht="26.25" thickTop="1" thickBot="1" x14ac:dyDescent="0.3">
      <c r="A13" s="4" t="s">
        <v>26</v>
      </c>
      <c r="B13" s="7">
        <v>132</v>
      </c>
      <c r="C13" s="7">
        <v>1322</v>
      </c>
      <c r="D13" s="7" t="s">
        <v>27</v>
      </c>
      <c r="E13" s="5">
        <v>78</v>
      </c>
      <c r="F13" s="5">
        <v>755</v>
      </c>
      <c r="G13" s="5" t="s">
        <v>39</v>
      </c>
      <c r="H13" s="7">
        <v>0</v>
      </c>
      <c r="I13" s="7">
        <v>1087</v>
      </c>
      <c r="J13" s="7" t="s">
        <v>53</v>
      </c>
      <c r="K13" s="5">
        <v>14</v>
      </c>
      <c r="L13" s="5">
        <v>479</v>
      </c>
      <c r="M13" s="5" t="s">
        <v>63</v>
      </c>
      <c r="N13" s="7">
        <v>0</v>
      </c>
      <c r="O13" s="7">
        <v>196</v>
      </c>
      <c r="P13" s="7" t="s">
        <v>69</v>
      </c>
      <c r="Q13" s="5">
        <v>12</v>
      </c>
      <c r="R13" s="5">
        <v>290</v>
      </c>
      <c r="S13" s="5" t="s">
        <v>75</v>
      </c>
      <c r="T13" s="7">
        <v>44</v>
      </c>
      <c r="U13" s="7">
        <v>402</v>
      </c>
      <c r="V13" s="7" t="s">
        <v>82</v>
      </c>
      <c r="W13" s="1">
        <v>19</v>
      </c>
      <c r="X13" s="1">
        <v>557</v>
      </c>
      <c r="Y13" s="1" t="s">
        <v>151</v>
      </c>
      <c r="Z13" s="7">
        <v>0</v>
      </c>
      <c r="AA13" s="7">
        <v>208</v>
      </c>
      <c r="AB13" s="7" t="s">
        <v>88</v>
      </c>
      <c r="AC13" s="5">
        <v>3</v>
      </c>
      <c r="AD13" s="5">
        <v>130</v>
      </c>
      <c r="AE13" s="5" t="s">
        <v>94</v>
      </c>
      <c r="AF13" s="7">
        <v>8</v>
      </c>
      <c r="AG13" s="7">
        <v>512</v>
      </c>
      <c r="AH13" s="7" t="s">
        <v>102</v>
      </c>
      <c r="AI13" s="5">
        <v>0</v>
      </c>
      <c r="AJ13" s="5">
        <v>139</v>
      </c>
      <c r="AK13" s="5" t="s">
        <v>108</v>
      </c>
      <c r="AL13" s="7">
        <v>16</v>
      </c>
      <c r="AM13" s="7">
        <v>292</v>
      </c>
      <c r="AN13" s="7" t="s">
        <v>114</v>
      </c>
      <c r="AO13" s="5">
        <v>6</v>
      </c>
      <c r="AP13" s="5">
        <v>324</v>
      </c>
      <c r="AQ13" s="5" t="s">
        <v>123</v>
      </c>
    </row>
    <row r="14" spans="1:43" ht="26.25" thickTop="1" thickBot="1" x14ac:dyDescent="0.3">
      <c r="A14" s="4" t="s">
        <v>28</v>
      </c>
      <c r="B14" s="7">
        <v>198</v>
      </c>
      <c r="C14" s="7">
        <v>543</v>
      </c>
      <c r="D14" s="7" t="s">
        <v>29</v>
      </c>
      <c r="E14" s="5">
        <v>45</v>
      </c>
      <c r="F14" s="5">
        <v>247</v>
      </c>
      <c r="G14" s="5" t="s">
        <v>40</v>
      </c>
      <c r="H14" s="7">
        <v>152</v>
      </c>
      <c r="I14" s="7">
        <v>423</v>
      </c>
      <c r="J14" s="7" t="s">
        <v>54</v>
      </c>
      <c r="K14" s="5">
        <v>64</v>
      </c>
      <c r="L14" s="5">
        <v>297</v>
      </c>
      <c r="M14" s="5" t="s">
        <v>64</v>
      </c>
      <c r="N14" s="7">
        <v>2</v>
      </c>
      <c r="O14" s="7">
        <v>55</v>
      </c>
      <c r="P14" s="7" t="s">
        <v>70</v>
      </c>
      <c r="Q14" s="5">
        <v>0</v>
      </c>
      <c r="R14" s="5">
        <v>15</v>
      </c>
      <c r="S14" s="5" t="s">
        <v>76</v>
      </c>
      <c r="T14" s="7">
        <v>44</v>
      </c>
      <c r="U14" s="7">
        <v>134</v>
      </c>
      <c r="V14" s="7" t="s">
        <v>83</v>
      </c>
      <c r="W14" s="1">
        <v>4</v>
      </c>
      <c r="X14" s="1">
        <v>128</v>
      </c>
      <c r="Y14" s="1" t="s">
        <v>152</v>
      </c>
      <c r="Z14" s="7">
        <v>33</v>
      </c>
      <c r="AA14" s="7">
        <v>151</v>
      </c>
      <c r="AB14" s="7" t="s">
        <v>89</v>
      </c>
      <c r="AC14" s="5">
        <v>0</v>
      </c>
      <c r="AD14" s="5">
        <v>75</v>
      </c>
      <c r="AE14" s="5" t="s">
        <v>95</v>
      </c>
      <c r="AF14" s="7">
        <v>0</v>
      </c>
      <c r="AG14" s="7">
        <v>54</v>
      </c>
      <c r="AH14" s="7" t="s">
        <v>103</v>
      </c>
      <c r="AI14" s="5">
        <v>0</v>
      </c>
      <c r="AJ14" s="5">
        <v>33</v>
      </c>
      <c r="AK14" s="5" t="s">
        <v>109</v>
      </c>
      <c r="AL14" s="7">
        <v>0</v>
      </c>
      <c r="AM14" s="7">
        <v>36</v>
      </c>
      <c r="AN14" s="7" t="s">
        <v>115</v>
      </c>
      <c r="AO14" s="5">
        <v>2</v>
      </c>
      <c r="AP14" s="5">
        <v>79</v>
      </c>
      <c r="AQ14" s="5" t="s">
        <v>124</v>
      </c>
    </row>
    <row r="15" spans="1:43" ht="26.25" thickTop="1" thickBot="1" x14ac:dyDescent="0.3">
      <c r="A15" s="4" t="s">
        <v>30</v>
      </c>
      <c r="B15" s="7">
        <v>3366</v>
      </c>
      <c r="C15" s="7">
        <v>5602</v>
      </c>
      <c r="D15" s="7" t="s">
        <v>31</v>
      </c>
      <c r="E15" s="5">
        <v>469</v>
      </c>
      <c r="F15" s="5">
        <v>966</v>
      </c>
      <c r="G15" s="5" t="s">
        <v>41</v>
      </c>
      <c r="H15" s="7">
        <v>1236</v>
      </c>
      <c r="I15" s="7">
        <v>2443</v>
      </c>
      <c r="J15" s="7" t="s">
        <v>55</v>
      </c>
      <c r="K15" s="5">
        <v>123</v>
      </c>
      <c r="L15" s="5">
        <v>673</v>
      </c>
      <c r="M15" s="5" t="s">
        <v>65</v>
      </c>
      <c r="N15" s="7">
        <v>0</v>
      </c>
      <c r="O15" s="7">
        <v>72</v>
      </c>
      <c r="P15" s="7" t="s">
        <v>71</v>
      </c>
      <c r="Q15" s="5">
        <v>11</v>
      </c>
      <c r="R15" s="5">
        <v>277</v>
      </c>
      <c r="S15" s="5" t="s">
        <v>77</v>
      </c>
      <c r="T15" s="7">
        <v>242</v>
      </c>
      <c r="U15" s="7">
        <v>593</v>
      </c>
      <c r="V15" s="7" t="s">
        <v>84</v>
      </c>
      <c r="W15" s="1">
        <v>0</v>
      </c>
      <c r="X15" s="1">
        <v>366</v>
      </c>
      <c r="Y15" s="1" t="s">
        <v>153</v>
      </c>
      <c r="Z15" s="7">
        <v>24</v>
      </c>
      <c r="AA15" s="7">
        <v>225</v>
      </c>
      <c r="AB15" s="7" t="s">
        <v>90</v>
      </c>
      <c r="AC15" s="5">
        <v>26</v>
      </c>
      <c r="AD15" s="5">
        <v>191</v>
      </c>
      <c r="AE15" s="5" t="s">
        <v>96</v>
      </c>
      <c r="AF15" s="7">
        <v>166</v>
      </c>
      <c r="AG15" s="7">
        <v>556</v>
      </c>
      <c r="AH15" s="7" t="s">
        <v>104</v>
      </c>
      <c r="AI15" s="5">
        <v>40</v>
      </c>
      <c r="AJ15" s="5">
        <v>322</v>
      </c>
      <c r="AK15" s="5" t="s">
        <v>110</v>
      </c>
      <c r="AL15" s="7">
        <v>1</v>
      </c>
      <c r="AM15" s="7">
        <v>163</v>
      </c>
      <c r="AN15" s="7" t="s">
        <v>116</v>
      </c>
      <c r="AO15" s="5">
        <v>2</v>
      </c>
      <c r="AP15" s="5">
        <v>122</v>
      </c>
      <c r="AQ15" s="5" t="s">
        <v>125</v>
      </c>
    </row>
    <row r="16" spans="1:43" ht="16.5" thickTop="1" thickBot="1" x14ac:dyDescent="0.3">
      <c r="A16" s="4" t="s">
        <v>32</v>
      </c>
      <c r="B16" s="7">
        <v>181</v>
      </c>
      <c r="C16" s="7">
        <v>357</v>
      </c>
      <c r="D16" s="7" t="s">
        <v>33</v>
      </c>
      <c r="E16" s="5">
        <v>38</v>
      </c>
      <c r="F16" s="5">
        <v>139</v>
      </c>
      <c r="G16" s="5" t="s">
        <v>42</v>
      </c>
      <c r="H16" s="7">
        <v>34</v>
      </c>
      <c r="I16" s="7">
        <v>239</v>
      </c>
      <c r="J16" s="7" t="s">
        <v>56</v>
      </c>
      <c r="K16" s="5">
        <v>42</v>
      </c>
      <c r="L16" s="5">
        <v>258</v>
      </c>
      <c r="M16" s="5" t="s">
        <v>66</v>
      </c>
      <c r="N16" s="7">
        <v>0</v>
      </c>
      <c r="O16" s="7">
        <v>16</v>
      </c>
      <c r="P16" s="7" t="s">
        <v>72</v>
      </c>
      <c r="Q16" s="5">
        <v>0</v>
      </c>
      <c r="R16" s="5">
        <v>19</v>
      </c>
      <c r="S16" s="5" t="s">
        <v>78</v>
      </c>
      <c r="T16" s="7">
        <v>9</v>
      </c>
      <c r="U16" s="7">
        <v>55</v>
      </c>
      <c r="V16" s="7" t="s">
        <v>85</v>
      </c>
      <c r="W16" s="1">
        <v>0</v>
      </c>
      <c r="X16" s="1">
        <v>156</v>
      </c>
      <c r="Y16" s="1" t="s">
        <v>154</v>
      </c>
      <c r="Z16" s="7">
        <v>0</v>
      </c>
      <c r="AA16" s="7">
        <v>69</v>
      </c>
      <c r="AB16" s="7" t="s">
        <v>91</v>
      </c>
      <c r="AC16" s="5">
        <v>0</v>
      </c>
      <c r="AD16" s="5">
        <v>50</v>
      </c>
      <c r="AE16" s="5" t="s">
        <v>97</v>
      </c>
      <c r="AF16" s="7">
        <v>1</v>
      </c>
      <c r="AG16" s="7">
        <v>94</v>
      </c>
      <c r="AH16" s="7" t="s">
        <v>105</v>
      </c>
      <c r="AI16" s="5">
        <v>0</v>
      </c>
      <c r="AJ16" s="5">
        <v>23</v>
      </c>
      <c r="AK16" s="5" t="s">
        <v>111</v>
      </c>
      <c r="AL16" s="7">
        <v>0</v>
      </c>
      <c r="AM16" s="7">
        <v>17</v>
      </c>
      <c r="AN16" s="7" t="s">
        <v>117</v>
      </c>
      <c r="AO16" s="5">
        <v>14</v>
      </c>
      <c r="AP16" s="5">
        <v>79</v>
      </c>
      <c r="AQ16" s="5" t="s">
        <v>126</v>
      </c>
    </row>
    <row r="17" spans="1:43" ht="16.5" thickTop="1" thickBot="1" x14ac:dyDescent="0.3">
      <c r="A17" s="4"/>
      <c r="B17" s="7"/>
      <c r="C17" s="7"/>
      <c r="D17" s="7"/>
      <c r="E17" s="5"/>
      <c r="F17" s="5"/>
      <c r="G17" s="5"/>
      <c r="H17" s="7"/>
      <c r="I17" s="7"/>
      <c r="J17" s="7"/>
      <c r="K17" s="5"/>
      <c r="L17" s="5"/>
      <c r="M17" s="5"/>
      <c r="N17" s="7"/>
      <c r="O17" s="7"/>
      <c r="P17" s="7"/>
      <c r="Q17" s="5"/>
      <c r="R17" s="5"/>
      <c r="S17" s="5"/>
      <c r="T17" s="7"/>
      <c r="U17" s="7"/>
      <c r="V17" s="7"/>
      <c r="W17" s="5"/>
      <c r="X17" s="5"/>
      <c r="Y17" s="5"/>
      <c r="Z17" s="7"/>
      <c r="AA17" s="7"/>
      <c r="AB17" s="7"/>
      <c r="AC17" s="5"/>
      <c r="AD17" s="5"/>
      <c r="AE17" s="5"/>
      <c r="AF17" s="7"/>
      <c r="AG17" s="7"/>
      <c r="AH17" s="7"/>
      <c r="AI17" s="5"/>
      <c r="AJ17" s="5"/>
      <c r="AK17" s="5"/>
      <c r="AL17" s="7"/>
      <c r="AM17" s="7"/>
      <c r="AN17" s="7"/>
      <c r="AO17" s="5"/>
      <c r="AP17" s="5"/>
      <c r="AQ17" s="5"/>
    </row>
    <row r="18" spans="1:43" ht="16.5" thickTop="1" thickBot="1" x14ac:dyDescent="0.3">
      <c r="A18" s="8" t="s">
        <v>34</v>
      </c>
      <c r="B18" s="12">
        <v>5893</v>
      </c>
      <c r="C18" s="12">
        <v>11778</v>
      </c>
      <c r="D18" s="13"/>
      <c r="E18" s="12">
        <v>700</v>
      </c>
      <c r="F18" s="12">
        <v>2887</v>
      </c>
      <c r="G18" s="13"/>
      <c r="H18" s="12">
        <v>2855</v>
      </c>
      <c r="I18" s="12">
        <v>7444</v>
      </c>
      <c r="J18" s="13"/>
      <c r="K18" s="12">
        <v>421</v>
      </c>
      <c r="L18" s="12">
        <v>2619</v>
      </c>
      <c r="M18" s="13"/>
      <c r="N18" s="12">
        <v>2</v>
      </c>
      <c r="O18" s="12">
        <v>505</v>
      </c>
      <c r="P18" s="13"/>
      <c r="Q18" s="12">
        <v>46</v>
      </c>
      <c r="R18" s="12">
        <v>844</v>
      </c>
      <c r="S18" s="13"/>
      <c r="T18" s="12">
        <v>386</v>
      </c>
      <c r="U18" s="12">
        <v>1544</v>
      </c>
      <c r="V18" s="13"/>
      <c r="W18" s="12">
        <v>131</v>
      </c>
      <c r="X18" s="12">
        <v>1868</v>
      </c>
      <c r="Y18" s="13"/>
      <c r="Z18" s="12">
        <v>75</v>
      </c>
      <c r="AA18" s="12">
        <v>994</v>
      </c>
      <c r="AB18" s="14"/>
      <c r="AC18" s="12">
        <v>34</v>
      </c>
      <c r="AD18" s="12">
        <v>606</v>
      </c>
      <c r="AE18" s="14"/>
      <c r="AF18" s="12">
        <v>177</v>
      </c>
      <c r="AG18" s="12">
        <v>1548</v>
      </c>
      <c r="AH18" s="13"/>
      <c r="AI18" s="12">
        <v>40</v>
      </c>
      <c r="AJ18" s="12">
        <v>789</v>
      </c>
      <c r="AK18" s="14"/>
      <c r="AL18" s="12">
        <v>17</v>
      </c>
      <c r="AM18" s="12">
        <v>624</v>
      </c>
      <c r="AN18" s="13"/>
      <c r="AO18" s="12">
        <v>41</v>
      </c>
      <c r="AP18" s="12">
        <v>926</v>
      </c>
      <c r="AQ18" s="9"/>
    </row>
    <row r="19" spans="1:43" ht="15.75" thickTop="1" x14ac:dyDescent="0.25"/>
    <row r="20" spans="1:43" ht="15.75" thickBot="1" x14ac:dyDescent="0.3"/>
    <row r="21" spans="1:43" ht="26.25" thickTop="1" thickBot="1" x14ac:dyDescent="0.3">
      <c r="A21" s="10" t="s">
        <v>143</v>
      </c>
      <c r="B21" s="6" t="s">
        <v>133</v>
      </c>
      <c r="C21" s="6" t="s">
        <v>8</v>
      </c>
      <c r="D21" s="6" t="s">
        <v>144</v>
      </c>
    </row>
    <row r="22" spans="1:43" ht="16.5" thickTop="1" thickBot="1" x14ac:dyDescent="0.3">
      <c r="A22" s="8" t="s">
        <v>145</v>
      </c>
      <c r="B22" s="12">
        <f>B18+E18+H18+K18+N18+Q18+T18+W18+Z18+AC18+AF18+AI18+AL18+AO18</f>
        <v>10818</v>
      </c>
      <c r="C22" s="12">
        <f>C18+F18+I18+L18+O18+R18+U18+X18+AA18+AD18+AG18+AJ18+AM18+AP18</f>
        <v>34976</v>
      </c>
      <c r="D22" s="11">
        <f>B22*100/C22</f>
        <v>30.92978042086002</v>
      </c>
    </row>
    <row r="23" spans="1:43" ht="16.5" thickTop="1" thickBot="1" x14ac:dyDescent="0.3">
      <c r="A23" s="8" t="s">
        <v>146</v>
      </c>
      <c r="B23" s="12">
        <v>8949</v>
      </c>
      <c r="C23" s="12">
        <v>33896</v>
      </c>
      <c r="D23" s="11">
        <f>B23*100/C23</f>
        <v>26.401345291479821</v>
      </c>
    </row>
    <row r="24" spans="1:43" ht="16.5" thickTop="1" thickBot="1" x14ac:dyDescent="0.3">
      <c r="A24" s="11" t="s">
        <v>147</v>
      </c>
      <c r="B24" s="12">
        <f>B22-B23</f>
        <v>1869</v>
      </c>
      <c r="C24" s="12">
        <f>C22-C23</f>
        <v>1080</v>
      </c>
      <c r="D24" s="11">
        <f>D22-D23</f>
        <v>4.528435129380199</v>
      </c>
    </row>
    <row r="25" spans="1:43" ht="15.75" thickTop="1" x14ac:dyDescent="0.25"/>
  </sheetData>
  <mergeCells count="14">
    <mergeCell ref="T1:V1"/>
    <mergeCell ref="B1:D1"/>
    <mergeCell ref="E1:G1"/>
    <mergeCell ref="H1:J1"/>
    <mergeCell ref="K1:M1"/>
    <mergeCell ref="N1:P1"/>
    <mergeCell ref="Q1:S1"/>
    <mergeCell ref="AL1:AN1"/>
    <mergeCell ref="AO1:AQ1"/>
    <mergeCell ref="W1:Y1"/>
    <mergeCell ref="Z1:AB1"/>
    <mergeCell ref="AC1:AE1"/>
    <mergeCell ref="AF1:AH1"/>
    <mergeCell ref="AI1:AK1"/>
  </mergeCells>
  <pageMargins left="0.7" right="0.7" top="0.75" bottom="0.75" header="0.3" footer="0.3"/>
  <pageSetup paperSize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O15" sqref="O15"/>
    </sheetView>
  </sheetViews>
  <sheetFormatPr baseColWidth="10" defaultRowHeight="15" x14ac:dyDescent="0.25"/>
  <cols>
    <col min="1" max="1" width="11.25" bestFit="1" customWidth="1"/>
  </cols>
  <sheetData>
    <row r="1" spans="1:12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2" ht="37.5" thickTop="1" thickBot="1" x14ac:dyDescent="0.3">
      <c r="A2" s="22" t="s">
        <v>10</v>
      </c>
      <c r="B2" s="23">
        <v>1</v>
      </c>
      <c r="C2" s="23">
        <v>2</v>
      </c>
      <c r="D2" s="23">
        <v>6</v>
      </c>
      <c r="E2" s="23">
        <v>1</v>
      </c>
      <c r="F2" s="23">
        <v>5</v>
      </c>
      <c r="G2" s="23">
        <v>3</v>
      </c>
      <c r="H2" s="23">
        <v>28</v>
      </c>
      <c r="I2" s="23">
        <v>46</v>
      </c>
      <c r="J2" s="24" t="s">
        <v>11</v>
      </c>
      <c r="K2" s="26"/>
      <c r="L2" s="28"/>
    </row>
    <row r="3" spans="1:12" ht="25.5" thickTop="1" thickBot="1" x14ac:dyDescent="0.3">
      <c r="A3" s="22" t="s">
        <v>12</v>
      </c>
      <c r="B3" s="23">
        <v>0</v>
      </c>
      <c r="C3" s="23">
        <v>2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2</v>
      </c>
      <c r="J3" s="24" t="s">
        <v>13</v>
      </c>
      <c r="K3" s="26"/>
      <c r="L3" s="28"/>
    </row>
    <row r="4" spans="1:12" ht="25.5" thickTop="1" thickBot="1" x14ac:dyDescent="0.3">
      <c r="A4" s="22" t="s">
        <v>14</v>
      </c>
      <c r="B4" s="23">
        <v>169</v>
      </c>
      <c r="C4" s="23">
        <v>157</v>
      </c>
      <c r="D4" s="23">
        <v>265</v>
      </c>
      <c r="E4" s="23">
        <v>224</v>
      </c>
      <c r="F4" s="23">
        <v>251</v>
      </c>
      <c r="G4" s="23">
        <v>177</v>
      </c>
      <c r="H4" s="23">
        <v>1071</v>
      </c>
      <c r="I4" s="23">
        <v>2314</v>
      </c>
      <c r="J4" s="24" t="s">
        <v>15</v>
      </c>
      <c r="K4" s="26"/>
      <c r="L4" s="28"/>
    </row>
    <row r="5" spans="1:12" ht="37.5" thickTop="1" thickBot="1" x14ac:dyDescent="0.3">
      <c r="A5" s="22" t="s">
        <v>16</v>
      </c>
      <c r="B5" s="23">
        <v>14</v>
      </c>
      <c r="C5" s="23">
        <v>14</v>
      </c>
      <c r="D5" s="23">
        <v>13</v>
      </c>
      <c r="E5" s="23">
        <v>8</v>
      </c>
      <c r="F5" s="23">
        <v>12</v>
      </c>
      <c r="G5" s="23">
        <v>4</v>
      </c>
      <c r="H5" s="23">
        <v>176</v>
      </c>
      <c r="I5" s="23">
        <v>241</v>
      </c>
      <c r="J5" s="24" t="s">
        <v>17</v>
      </c>
      <c r="K5" s="26"/>
      <c r="L5" s="28"/>
    </row>
    <row r="6" spans="1:12" ht="25.5" thickTop="1" thickBot="1" x14ac:dyDescent="0.3">
      <c r="A6" s="22" t="s">
        <v>18</v>
      </c>
      <c r="B6" s="23">
        <v>26</v>
      </c>
      <c r="C6" s="23">
        <v>25</v>
      </c>
      <c r="D6" s="23">
        <v>29</v>
      </c>
      <c r="E6" s="23">
        <v>46</v>
      </c>
      <c r="F6" s="23">
        <v>47</v>
      </c>
      <c r="G6" s="23">
        <v>25</v>
      </c>
      <c r="H6" s="23">
        <v>427</v>
      </c>
      <c r="I6" s="23">
        <v>625</v>
      </c>
      <c r="J6" s="24" t="s">
        <v>19</v>
      </c>
      <c r="K6" s="26"/>
      <c r="L6" s="28"/>
    </row>
    <row r="7" spans="1:12" ht="25.5" thickTop="1" thickBot="1" x14ac:dyDescent="0.3">
      <c r="A7" s="22" t="s">
        <v>20</v>
      </c>
      <c r="B7" s="23">
        <v>15</v>
      </c>
      <c r="C7" s="23">
        <v>8</v>
      </c>
      <c r="D7" s="23">
        <v>21</v>
      </c>
      <c r="E7" s="23">
        <v>20</v>
      </c>
      <c r="F7" s="23">
        <v>14</v>
      </c>
      <c r="G7" s="23">
        <v>11</v>
      </c>
      <c r="H7" s="23">
        <v>124</v>
      </c>
      <c r="I7" s="23">
        <v>213</v>
      </c>
      <c r="J7" s="24" t="s">
        <v>21</v>
      </c>
      <c r="K7" s="26"/>
    </row>
    <row r="8" spans="1:12" ht="16.5" thickTop="1" thickBot="1" x14ac:dyDescent="0.3">
      <c r="A8" s="22" t="s">
        <v>22</v>
      </c>
      <c r="B8" s="23">
        <v>11</v>
      </c>
      <c r="C8" s="23">
        <v>25</v>
      </c>
      <c r="D8" s="23">
        <v>35</v>
      </c>
      <c r="E8" s="23">
        <v>28</v>
      </c>
      <c r="F8" s="23">
        <v>32</v>
      </c>
      <c r="G8" s="23">
        <v>15</v>
      </c>
      <c r="H8" s="23">
        <v>64</v>
      </c>
      <c r="I8" s="23">
        <v>210</v>
      </c>
      <c r="J8" s="24" t="s">
        <v>23</v>
      </c>
      <c r="K8" s="26"/>
    </row>
    <row r="9" spans="1:12" ht="25.5" thickTop="1" thickBot="1" x14ac:dyDescent="0.3">
      <c r="A9" s="22" t="s">
        <v>24</v>
      </c>
      <c r="B9" s="23">
        <v>9</v>
      </c>
      <c r="C9" s="23">
        <v>21</v>
      </c>
      <c r="D9" s="23">
        <v>52</v>
      </c>
      <c r="E9" s="23">
        <v>35</v>
      </c>
      <c r="F9" s="23">
        <v>48</v>
      </c>
      <c r="G9" s="23">
        <v>12</v>
      </c>
      <c r="H9" s="23">
        <v>126</v>
      </c>
      <c r="I9" s="23">
        <v>303</v>
      </c>
      <c r="J9" s="24" t="s">
        <v>25</v>
      </c>
      <c r="K9" s="26"/>
    </row>
    <row r="10" spans="1:12" ht="25.5" thickTop="1" thickBot="1" x14ac:dyDescent="0.3">
      <c r="A10" s="22" t="s">
        <v>26</v>
      </c>
      <c r="B10" s="23">
        <v>132</v>
      </c>
      <c r="C10" s="23">
        <v>222</v>
      </c>
      <c r="D10" s="23">
        <v>258</v>
      </c>
      <c r="E10" s="23">
        <v>205</v>
      </c>
      <c r="F10" s="23">
        <v>240</v>
      </c>
      <c r="G10" s="23">
        <v>133</v>
      </c>
      <c r="H10" s="23">
        <v>132</v>
      </c>
      <c r="I10" s="23">
        <v>1322</v>
      </c>
      <c r="J10" s="24" t="s">
        <v>27</v>
      </c>
      <c r="K10" s="26"/>
    </row>
    <row r="11" spans="1:12" ht="25.5" thickTop="1" thickBot="1" x14ac:dyDescent="0.3">
      <c r="A11" s="22" t="s">
        <v>28</v>
      </c>
      <c r="B11" s="23">
        <v>52</v>
      </c>
      <c r="C11" s="23">
        <v>14</v>
      </c>
      <c r="D11" s="23">
        <v>85</v>
      </c>
      <c r="E11" s="23">
        <v>61</v>
      </c>
      <c r="F11" s="23">
        <v>82</v>
      </c>
      <c r="G11" s="23">
        <v>51</v>
      </c>
      <c r="H11" s="23">
        <v>198</v>
      </c>
      <c r="I11" s="23">
        <v>543</v>
      </c>
      <c r="J11" s="24" t="s">
        <v>29</v>
      </c>
      <c r="K11" s="26"/>
    </row>
    <row r="12" spans="1:12" ht="25.5" thickTop="1" thickBot="1" x14ac:dyDescent="0.3">
      <c r="A12" s="22" t="s">
        <v>30</v>
      </c>
      <c r="B12" s="23">
        <v>163</v>
      </c>
      <c r="C12" s="23">
        <v>236</v>
      </c>
      <c r="D12" s="23">
        <v>504</v>
      </c>
      <c r="E12" s="23">
        <v>482</v>
      </c>
      <c r="F12" s="23">
        <v>535</v>
      </c>
      <c r="G12" s="23">
        <v>316</v>
      </c>
      <c r="H12" s="23">
        <v>3366</v>
      </c>
      <c r="I12" s="23">
        <v>5602</v>
      </c>
      <c r="J12" s="24" t="s">
        <v>31</v>
      </c>
      <c r="K12" s="26"/>
    </row>
    <row r="13" spans="1:12" ht="16.5" thickTop="1" thickBot="1" x14ac:dyDescent="0.3">
      <c r="A13" s="22" t="s">
        <v>32</v>
      </c>
      <c r="B13" s="23">
        <v>35</v>
      </c>
      <c r="C13" s="23">
        <v>43</v>
      </c>
      <c r="D13" s="23">
        <v>32</v>
      </c>
      <c r="E13" s="23">
        <v>22</v>
      </c>
      <c r="F13" s="23">
        <v>28</v>
      </c>
      <c r="G13" s="23">
        <v>16</v>
      </c>
      <c r="H13" s="23">
        <v>181</v>
      </c>
      <c r="I13" s="23">
        <v>357</v>
      </c>
      <c r="J13" s="24" t="s">
        <v>33</v>
      </c>
      <c r="K13" s="26"/>
    </row>
    <row r="14" spans="1:12" ht="16.5" thickTop="1" thickBot="1" x14ac:dyDescent="0.3">
      <c r="A14" s="22" t="s">
        <v>34</v>
      </c>
      <c r="B14" s="20">
        <v>627</v>
      </c>
      <c r="C14" s="20">
        <v>769</v>
      </c>
      <c r="D14" s="20">
        <v>1300</v>
      </c>
      <c r="E14" s="20">
        <v>1132</v>
      </c>
      <c r="F14" s="20">
        <v>1294</v>
      </c>
      <c r="G14" s="20">
        <v>763</v>
      </c>
      <c r="H14" s="20">
        <v>5893</v>
      </c>
      <c r="I14" s="20">
        <v>11778</v>
      </c>
      <c r="J14" s="5"/>
      <c r="K14" s="27"/>
    </row>
    <row r="15" spans="1:12" ht="15.75" thickTop="1" x14ac:dyDescent="0.25"/>
  </sheetData>
  <conditionalFormatting sqref="J2:J13">
    <cfRule type="aboveAverage" dxfId="4" priority="5" aboveAverage="0"/>
    <cfRule type="aboveAverage" dxfId="3" priority="4"/>
    <cfRule type="aboveAverage" dxfId="2" priority="2"/>
  </conditionalFormatting>
  <conditionalFormatting sqref="K7:K13">
    <cfRule type="aboveAverage" dxfId="1" priority="3" aboveAverage="0"/>
  </conditionalFormatting>
  <conditionalFormatting sqref="K2:K13">
    <cfRule type="aboveAverage" dxfId="0" priority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89</v>
      </c>
      <c r="C2" s="5">
        <v>66</v>
      </c>
      <c r="D2" s="5">
        <v>111</v>
      </c>
      <c r="E2" s="5">
        <v>93</v>
      </c>
      <c r="F2" s="5">
        <v>125</v>
      </c>
      <c r="G2" s="5">
        <v>56</v>
      </c>
      <c r="H2" s="5">
        <v>69</v>
      </c>
      <c r="I2" s="5">
        <v>609</v>
      </c>
      <c r="J2" s="5" t="s">
        <v>35</v>
      </c>
    </row>
    <row r="3" spans="1:10" ht="25.5" thickTop="1" thickBot="1" x14ac:dyDescent="0.3">
      <c r="A3" s="21" t="s">
        <v>36</v>
      </c>
      <c r="B3" s="5">
        <v>0</v>
      </c>
      <c r="C3" s="5">
        <v>1</v>
      </c>
      <c r="D3" s="5">
        <v>2</v>
      </c>
      <c r="E3" s="5">
        <v>0</v>
      </c>
      <c r="F3" s="5">
        <v>0</v>
      </c>
      <c r="G3" s="5">
        <v>0</v>
      </c>
      <c r="H3" s="5">
        <v>0</v>
      </c>
      <c r="I3" s="5">
        <v>3</v>
      </c>
      <c r="J3" s="5" t="s">
        <v>37</v>
      </c>
    </row>
    <row r="4" spans="1:10" ht="16.5" thickTop="1" thickBot="1" x14ac:dyDescent="0.3">
      <c r="A4" s="21" t="s">
        <v>22</v>
      </c>
      <c r="B4" s="5">
        <v>15</v>
      </c>
      <c r="C4" s="5">
        <v>17</v>
      </c>
      <c r="D4" s="5">
        <v>41</v>
      </c>
      <c r="E4" s="5">
        <v>39</v>
      </c>
      <c r="F4" s="5">
        <v>29</v>
      </c>
      <c r="G4" s="5">
        <v>26</v>
      </c>
      <c r="H4" s="5">
        <v>1</v>
      </c>
      <c r="I4" s="5">
        <v>168</v>
      </c>
      <c r="J4" s="5" t="s">
        <v>38</v>
      </c>
    </row>
    <row r="5" spans="1:10" ht="25.5" thickTop="1" thickBot="1" x14ac:dyDescent="0.3">
      <c r="A5" s="21" t="s">
        <v>26</v>
      </c>
      <c r="B5" s="5">
        <v>66</v>
      </c>
      <c r="C5" s="5">
        <v>110</v>
      </c>
      <c r="D5" s="5">
        <v>136</v>
      </c>
      <c r="E5" s="5">
        <v>138</v>
      </c>
      <c r="F5" s="5">
        <v>141</v>
      </c>
      <c r="G5" s="5">
        <v>86</v>
      </c>
      <c r="H5" s="5">
        <v>78</v>
      </c>
      <c r="I5" s="5">
        <v>755</v>
      </c>
      <c r="J5" s="5" t="s">
        <v>39</v>
      </c>
    </row>
    <row r="6" spans="1:10" ht="25.5" thickTop="1" thickBot="1" x14ac:dyDescent="0.3">
      <c r="A6" s="21" t="s">
        <v>28</v>
      </c>
      <c r="B6" s="5">
        <v>33</v>
      </c>
      <c r="C6" s="5">
        <v>47</v>
      </c>
      <c r="D6" s="5">
        <v>49</v>
      </c>
      <c r="E6" s="5">
        <v>26</v>
      </c>
      <c r="F6" s="5">
        <v>26</v>
      </c>
      <c r="G6" s="5">
        <v>21</v>
      </c>
      <c r="H6" s="5">
        <v>45</v>
      </c>
      <c r="I6" s="5">
        <v>247</v>
      </c>
      <c r="J6" s="5" t="s">
        <v>40</v>
      </c>
    </row>
    <row r="7" spans="1:10" ht="25.5" thickTop="1" thickBot="1" x14ac:dyDescent="0.3">
      <c r="A7" s="21" t="s">
        <v>30</v>
      </c>
      <c r="B7" s="5">
        <v>79</v>
      </c>
      <c r="C7" s="5">
        <v>118</v>
      </c>
      <c r="D7" s="5">
        <v>100</v>
      </c>
      <c r="E7" s="5">
        <v>74</v>
      </c>
      <c r="F7" s="5">
        <v>71</v>
      </c>
      <c r="G7" s="5">
        <v>55</v>
      </c>
      <c r="H7" s="5">
        <v>469</v>
      </c>
      <c r="I7" s="5">
        <v>966</v>
      </c>
      <c r="J7" s="5" t="s">
        <v>41</v>
      </c>
    </row>
    <row r="8" spans="1:10" ht="16.5" thickTop="1" thickBot="1" x14ac:dyDescent="0.3">
      <c r="A8" s="21" t="s">
        <v>32</v>
      </c>
      <c r="B8" s="5">
        <v>20</v>
      </c>
      <c r="C8" s="5">
        <v>23</v>
      </c>
      <c r="D8" s="5">
        <v>22</v>
      </c>
      <c r="E8" s="5">
        <v>13</v>
      </c>
      <c r="F8" s="5">
        <v>16</v>
      </c>
      <c r="G8" s="5">
        <v>7</v>
      </c>
      <c r="H8" s="5">
        <v>38</v>
      </c>
      <c r="I8" s="5">
        <v>139</v>
      </c>
      <c r="J8" s="5" t="s">
        <v>42</v>
      </c>
    </row>
    <row r="9" spans="1:10" ht="16.5" thickTop="1" thickBot="1" x14ac:dyDescent="0.3">
      <c r="A9" s="21" t="s">
        <v>34</v>
      </c>
      <c r="B9" s="21">
        <v>302</v>
      </c>
      <c r="C9" s="21">
        <v>382</v>
      </c>
      <c r="D9" s="21">
        <v>461</v>
      </c>
      <c r="E9" s="21">
        <v>383</v>
      </c>
      <c r="F9" s="21">
        <v>408</v>
      </c>
      <c r="G9" s="21">
        <v>251</v>
      </c>
      <c r="H9" s="21">
        <v>700</v>
      </c>
      <c r="I9" s="21">
        <v>2887</v>
      </c>
      <c r="J9" s="5"/>
    </row>
    <row r="10" spans="1:10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3" sqref="L3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37.5" thickTop="1" thickBot="1" x14ac:dyDescent="0.3">
      <c r="A2" s="21" t="s">
        <v>10</v>
      </c>
      <c r="B2" s="5">
        <v>6</v>
      </c>
      <c r="C2" s="5">
        <v>8</v>
      </c>
      <c r="D2" s="5">
        <v>8</v>
      </c>
      <c r="E2" s="5">
        <v>4</v>
      </c>
      <c r="F2" s="5">
        <v>6</v>
      </c>
      <c r="G2" s="5">
        <v>2</v>
      </c>
      <c r="H2" s="5">
        <v>11</v>
      </c>
      <c r="I2" s="5">
        <v>45</v>
      </c>
      <c r="J2" s="5" t="s">
        <v>43</v>
      </c>
    </row>
    <row r="3" spans="1:10" ht="25.5" thickTop="1" thickBot="1" x14ac:dyDescent="0.3">
      <c r="A3" s="21" t="s">
        <v>14</v>
      </c>
      <c r="B3" s="5">
        <v>190</v>
      </c>
      <c r="C3" s="5">
        <v>303</v>
      </c>
      <c r="D3" s="5">
        <v>212</v>
      </c>
      <c r="E3" s="5">
        <v>164</v>
      </c>
      <c r="F3" s="5">
        <v>101</v>
      </c>
      <c r="G3" s="5">
        <v>59</v>
      </c>
      <c r="H3" s="5">
        <v>373</v>
      </c>
      <c r="I3" s="5">
        <v>1402</v>
      </c>
      <c r="J3" s="5" t="s">
        <v>44</v>
      </c>
    </row>
    <row r="4" spans="1:10" ht="37.5" thickTop="1" thickBot="1" x14ac:dyDescent="0.3">
      <c r="A4" s="21" t="s">
        <v>16</v>
      </c>
      <c r="B4" s="5">
        <v>7</v>
      </c>
      <c r="C4" s="5">
        <v>5</v>
      </c>
      <c r="D4" s="5">
        <v>8</v>
      </c>
      <c r="E4" s="5">
        <v>2</v>
      </c>
      <c r="F4" s="5">
        <v>6</v>
      </c>
      <c r="G4" s="5">
        <v>4</v>
      </c>
      <c r="H4" s="5">
        <v>23</v>
      </c>
      <c r="I4" s="5">
        <v>55</v>
      </c>
      <c r="J4" s="5" t="s">
        <v>45</v>
      </c>
    </row>
    <row r="5" spans="1:10" ht="25.5" thickTop="1" thickBot="1" x14ac:dyDescent="0.3">
      <c r="A5" s="21" t="s">
        <v>18</v>
      </c>
      <c r="B5" s="5">
        <v>25</v>
      </c>
      <c r="C5" s="5">
        <v>44</v>
      </c>
      <c r="D5" s="5">
        <v>44</v>
      </c>
      <c r="E5" s="5">
        <v>40</v>
      </c>
      <c r="F5" s="5">
        <v>34</v>
      </c>
      <c r="G5" s="5">
        <v>21</v>
      </c>
      <c r="H5" s="5">
        <v>406</v>
      </c>
      <c r="I5" s="5">
        <v>614</v>
      </c>
      <c r="J5" s="5" t="s">
        <v>46</v>
      </c>
    </row>
    <row r="6" spans="1:10" ht="25.5" thickTop="1" thickBot="1" x14ac:dyDescent="0.3">
      <c r="A6" s="21" t="s">
        <v>20</v>
      </c>
      <c r="B6" s="5">
        <v>15</v>
      </c>
      <c r="C6" s="5">
        <v>16</v>
      </c>
      <c r="D6" s="5">
        <v>39</v>
      </c>
      <c r="E6" s="5">
        <v>19</v>
      </c>
      <c r="F6" s="5">
        <v>26</v>
      </c>
      <c r="G6" s="5">
        <v>23</v>
      </c>
      <c r="H6" s="5">
        <v>219</v>
      </c>
      <c r="I6" s="5">
        <v>357</v>
      </c>
      <c r="J6" s="5" t="s">
        <v>47</v>
      </c>
    </row>
    <row r="7" spans="1:10" ht="25.5" thickTop="1" thickBot="1" x14ac:dyDescent="0.3">
      <c r="A7" s="21" t="s">
        <v>48</v>
      </c>
      <c r="B7" s="5">
        <v>14</v>
      </c>
      <c r="C7" s="5">
        <v>15</v>
      </c>
      <c r="D7" s="5">
        <v>9</v>
      </c>
      <c r="E7" s="5">
        <v>0</v>
      </c>
      <c r="F7" s="5">
        <v>2</v>
      </c>
      <c r="G7" s="5">
        <v>1</v>
      </c>
      <c r="H7" s="5">
        <v>1</v>
      </c>
      <c r="I7" s="5">
        <v>42</v>
      </c>
      <c r="J7" s="5" t="s">
        <v>49</v>
      </c>
    </row>
    <row r="8" spans="1:10" ht="25.5" thickTop="1" thickBot="1" x14ac:dyDescent="0.3">
      <c r="A8" s="21" t="s">
        <v>36</v>
      </c>
      <c r="B8" s="5">
        <v>0</v>
      </c>
      <c r="C8" s="5">
        <v>4</v>
      </c>
      <c r="D8" s="5">
        <v>0</v>
      </c>
      <c r="E8" s="5">
        <v>1</v>
      </c>
      <c r="F8" s="5">
        <v>0</v>
      </c>
      <c r="G8" s="5">
        <v>0</v>
      </c>
      <c r="H8" s="5">
        <v>0</v>
      </c>
      <c r="I8" s="5">
        <v>5</v>
      </c>
      <c r="J8" s="5" t="s">
        <v>50</v>
      </c>
    </row>
    <row r="9" spans="1:10" ht="16.5" thickTop="1" thickBot="1" x14ac:dyDescent="0.3">
      <c r="A9" s="21" t="s">
        <v>22</v>
      </c>
      <c r="B9" s="5">
        <v>14</v>
      </c>
      <c r="C9" s="5">
        <v>31</v>
      </c>
      <c r="D9" s="5">
        <v>31</v>
      </c>
      <c r="E9" s="5">
        <v>16</v>
      </c>
      <c r="F9" s="5">
        <v>25</v>
      </c>
      <c r="G9" s="5">
        <v>13</v>
      </c>
      <c r="H9" s="5">
        <v>39</v>
      </c>
      <c r="I9" s="5">
        <v>169</v>
      </c>
      <c r="J9" s="5" t="s">
        <v>51</v>
      </c>
    </row>
    <row r="10" spans="1:10" ht="25.5" thickTop="1" thickBot="1" x14ac:dyDescent="0.3">
      <c r="A10" s="21" t="s">
        <v>24</v>
      </c>
      <c r="B10" s="5">
        <v>21</v>
      </c>
      <c r="C10" s="5">
        <v>22</v>
      </c>
      <c r="D10" s="5">
        <v>50</v>
      </c>
      <c r="E10" s="5">
        <v>43</v>
      </c>
      <c r="F10" s="5">
        <v>48</v>
      </c>
      <c r="G10" s="5">
        <v>18</v>
      </c>
      <c r="H10" s="5">
        <v>361</v>
      </c>
      <c r="I10" s="5">
        <v>563</v>
      </c>
      <c r="J10" s="5" t="s">
        <v>52</v>
      </c>
    </row>
    <row r="11" spans="1:10" ht="25.5" thickTop="1" thickBot="1" x14ac:dyDescent="0.3">
      <c r="A11" s="21" t="s">
        <v>26</v>
      </c>
      <c r="B11" s="5">
        <v>117</v>
      </c>
      <c r="C11" s="5">
        <v>262</v>
      </c>
      <c r="D11" s="5">
        <v>322</v>
      </c>
      <c r="E11" s="5">
        <v>216</v>
      </c>
      <c r="F11" s="5">
        <v>144</v>
      </c>
      <c r="G11" s="5">
        <v>26</v>
      </c>
      <c r="H11" s="5">
        <v>0</v>
      </c>
      <c r="I11" s="5">
        <v>1087</v>
      </c>
      <c r="J11" s="5" t="s">
        <v>53</v>
      </c>
    </row>
    <row r="12" spans="1:10" ht="25.5" thickTop="1" thickBot="1" x14ac:dyDescent="0.3">
      <c r="A12" s="21" t="s">
        <v>28</v>
      </c>
      <c r="B12" s="5">
        <v>22</v>
      </c>
      <c r="C12" s="5">
        <v>60</v>
      </c>
      <c r="D12" s="5">
        <v>58</v>
      </c>
      <c r="E12" s="5">
        <v>51</v>
      </c>
      <c r="F12" s="5">
        <v>53</v>
      </c>
      <c r="G12" s="5">
        <v>27</v>
      </c>
      <c r="H12" s="5">
        <v>152</v>
      </c>
      <c r="I12" s="5">
        <v>423</v>
      </c>
      <c r="J12" s="5" t="s">
        <v>54</v>
      </c>
    </row>
    <row r="13" spans="1:10" ht="25.5" thickTop="1" thickBot="1" x14ac:dyDescent="0.3">
      <c r="A13" s="21" t="s">
        <v>30</v>
      </c>
      <c r="B13" s="5">
        <v>122</v>
      </c>
      <c r="C13" s="5">
        <v>252</v>
      </c>
      <c r="D13" s="5">
        <v>238</v>
      </c>
      <c r="E13" s="5">
        <v>195</v>
      </c>
      <c r="F13" s="5">
        <v>232</v>
      </c>
      <c r="G13" s="5">
        <v>168</v>
      </c>
      <c r="H13" s="5">
        <v>1236</v>
      </c>
      <c r="I13" s="5">
        <v>2443</v>
      </c>
      <c r="J13" s="5" t="s">
        <v>55</v>
      </c>
    </row>
    <row r="14" spans="1:10" ht="16.5" thickTop="1" thickBot="1" x14ac:dyDescent="0.3">
      <c r="A14" s="21" t="s">
        <v>32</v>
      </c>
      <c r="B14" s="5">
        <v>33</v>
      </c>
      <c r="C14" s="5">
        <v>49</v>
      </c>
      <c r="D14" s="5">
        <v>37</v>
      </c>
      <c r="E14" s="5">
        <v>35</v>
      </c>
      <c r="F14" s="5">
        <v>36</v>
      </c>
      <c r="G14" s="5">
        <v>15</v>
      </c>
      <c r="H14" s="5">
        <v>34</v>
      </c>
      <c r="I14" s="5">
        <v>239</v>
      </c>
      <c r="J14" s="5" t="s">
        <v>56</v>
      </c>
    </row>
    <row r="15" spans="1:10" ht="16.5" thickTop="1" thickBot="1" x14ac:dyDescent="0.3">
      <c r="A15" s="21" t="s">
        <v>34</v>
      </c>
      <c r="B15" s="21">
        <v>586</v>
      </c>
      <c r="C15" s="21">
        <v>1071</v>
      </c>
      <c r="D15" s="21">
        <v>1056</v>
      </c>
      <c r="E15" s="21">
        <v>786</v>
      </c>
      <c r="F15" s="21">
        <v>713</v>
      </c>
      <c r="G15" s="21">
        <v>377</v>
      </c>
      <c r="H15" s="21">
        <v>2855</v>
      </c>
      <c r="I15" s="21">
        <v>7444</v>
      </c>
      <c r="J15" s="5"/>
    </row>
    <row r="16" spans="1:10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O15" sqref="O15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37.5" thickTop="1" thickBot="1" x14ac:dyDescent="0.3">
      <c r="A2" s="21" t="s">
        <v>10</v>
      </c>
      <c r="B2" s="5">
        <v>4</v>
      </c>
      <c r="C2" s="5">
        <v>1</v>
      </c>
      <c r="D2" s="5">
        <v>6</v>
      </c>
      <c r="E2" s="5">
        <v>0</v>
      </c>
      <c r="F2" s="5">
        <v>4</v>
      </c>
      <c r="G2" s="5">
        <v>0</v>
      </c>
      <c r="H2" s="5">
        <v>1</v>
      </c>
      <c r="I2" s="5">
        <v>16</v>
      </c>
      <c r="J2" s="5" t="s">
        <v>57</v>
      </c>
    </row>
    <row r="3" spans="1:10" ht="25.5" thickTop="1" thickBot="1" x14ac:dyDescent="0.3">
      <c r="A3" s="21" t="s">
        <v>14</v>
      </c>
      <c r="B3" s="5">
        <v>54</v>
      </c>
      <c r="C3" s="5">
        <v>92</v>
      </c>
      <c r="D3" s="5">
        <v>120</v>
      </c>
      <c r="E3" s="5">
        <v>125</v>
      </c>
      <c r="F3" s="5">
        <v>83</v>
      </c>
      <c r="G3" s="5">
        <v>38</v>
      </c>
      <c r="H3" s="5">
        <v>137</v>
      </c>
      <c r="I3" s="5">
        <v>649</v>
      </c>
      <c r="J3" s="5" t="s">
        <v>58</v>
      </c>
    </row>
    <row r="4" spans="1:10" ht="37.5" thickTop="1" thickBot="1" x14ac:dyDescent="0.3">
      <c r="A4" s="21" t="s">
        <v>16</v>
      </c>
      <c r="B4" s="5">
        <v>7</v>
      </c>
      <c r="C4" s="5">
        <v>3</v>
      </c>
      <c r="D4" s="5">
        <v>6</v>
      </c>
      <c r="E4" s="5">
        <v>8</v>
      </c>
      <c r="F4" s="5">
        <v>6</v>
      </c>
      <c r="G4" s="5">
        <v>1</v>
      </c>
      <c r="H4" s="5">
        <v>5</v>
      </c>
      <c r="I4" s="5">
        <v>36</v>
      </c>
      <c r="J4" s="5" t="s">
        <v>59</v>
      </c>
    </row>
    <row r="5" spans="1:10" ht="25.5" thickTop="1" thickBot="1" x14ac:dyDescent="0.3">
      <c r="A5" s="21" t="s">
        <v>20</v>
      </c>
      <c r="B5" s="5">
        <v>9</v>
      </c>
      <c r="C5" s="5">
        <v>9</v>
      </c>
      <c r="D5" s="5">
        <v>11</v>
      </c>
      <c r="E5" s="5">
        <v>5</v>
      </c>
      <c r="F5" s="5">
        <v>8</v>
      </c>
      <c r="G5" s="5">
        <v>8</v>
      </c>
      <c r="H5" s="5">
        <v>31</v>
      </c>
      <c r="I5" s="5">
        <v>81</v>
      </c>
      <c r="J5" s="5" t="s">
        <v>60</v>
      </c>
    </row>
    <row r="6" spans="1:10" ht="25.5" thickTop="1" thickBot="1" x14ac:dyDescent="0.3">
      <c r="A6" s="21" t="s">
        <v>36</v>
      </c>
      <c r="B6" s="5">
        <v>0</v>
      </c>
      <c r="C6" s="5">
        <v>1</v>
      </c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2</v>
      </c>
      <c r="J6" s="5" t="s">
        <v>61</v>
      </c>
    </row>
    <row r="7" spans="1:10" ht="16.5" thickTop="1" thickBot="1" x14ac:dyDescent="0.3">
      <c r="A7" s="21" t="s">
        <v>22</v>
      </c>
      <c r="B7" s="5">
        <v>23</v>
      </c>
      <c r="C7" s="5">
        <v>28</v>
      </c>
      <c r="D7" s="5">
        <v>25</v>
      </c>
      <c r="E7" s="5">
        <v>19</v>
      </c>
      <c r="F7" s="5">
        <v>23</v>
      </c>
      <c r="G7" s="5">
        <v>6</v>
      </c>
      <c r="H7" s="5">
        <v>4</v>
      </c>
      <c r="I7" s="5">
        <v>128</v>
      </c>
      <c r="J7" s="5" t="s">
        <v>62</v>
      </c>
    </row>
    <row r="8" spans="1:10" ht="25.5" thickTop="1" thickBot="1" x14ac:dyDescent="0.3">
      <c r="A8" s="21" t="s">
        <v>26</v>
      </c>
      <c r="B8" s="5">
        <v>59</v>
      </c>
      <c r="C8" s="5">
        <v>109</v>
      </c>
      <c r="D8" s="5">
        <v>116</v>
      </c>
      <c r="E8" s="5">
        <v>136</v>
      </c>
      <c r="F8" s="5">
        <v>33</v>
      </c>
      <c r="G8" s="5">
        <v>12</v>
      </c>
      <c r="H8" s="5">
        <v>14</v>
      </c>
      <c r="I8" s="5">
        <v>479</v>
      </c>
      <c r="J8" s="5" t="s">
        <v>63</v>
      </c>
    </row>
    <row r="9" spans="1:10" ht="25.5" thickTop="1" thickBot="1" x14ac:dyDescent="0.3">
      <c r="A9" s="21" t="s">
        <v>28</v>
      </c>
      <c r="B9" s="5">
        <v>28</v>
      </c>
      <c r="C9" s="5">
        <v>48</v>
      </c>
      <c r="D9" s="5">
        <v>50</v>
      </c>
      <c r="E9" s="5">
        <v>36</v>
      </c>
      <c r="F9" s="5">
        <v>38</v>
      </c>
      <c r="G9" s="5">
        <v>33</v>
      </c>
      <c r="H9" s="5">
        <v>64</v>
      </c>
      <c r="I9" s="5">
        <v>297</v>
      </c>
      <c r="J9" s="5" t="s">
        <v>64</v>
      </c>
    </row>
    <row r="10" spans="1:10" ht="25.5" thickTop="1" thickBot="1" x14ac:dyDescent="0.3">
      <c r="A10" s="21" t="s">
        <v>30</v>
      </c>
      <c r="B10" s="5">
        <v>59</v>
      </c>
      <c r="C10" s="5">
        <v>119</v>
      </c>
      <c r="D10" s="5">
        <v>121</v>
      </c>
      <c r="E10" s="5">
        <v>78</v>
      </c>
      <c r="F10" s="5">
        <v>94</v>
      </c>
      <c r="G10" s="5">
        <v>79</v>
      </c>
      <c r="H10" s="5">
        <v>123</v>
      </c>
      <c r="I10" s="5">
        <v>673</v>
      </c>
      <c r="J10" s="5" t="s">
        <v>65</v>
      </c>
    </row>
    <row r="11" spans="1:10" ht="16.5" thickTop="1" thickBot="1" x14ac:dyDescent="0.3">
      <c r="A11" s="21" t="s">
        <v>32</v>
      </c>
      <c r="B11" s="5">
        <v>44</v>
      </c>
      <c r="C11" s="5">
        <v>55</v>
      </c>
      <c r="D11" s="5">
        <v>34</v>
      </c>
      <c r="E11" s="5">
        <v>30</v>
      </c>
      <c r="F11" s="5">
        <v>26</v>
      </c>
      <c r="G11" s="5">
        <v>27</v>
      </c>
      <c r="H11" s="5">
        <v>42</v>
      </c>
      <c r="I11" s="5">
        <v>258</v>
      </c>
      <c r="J11" s="5" t="s">
        <v>66</v>
      </c>
    </row>
    <row r="12" spans="1:10" ht="16.5" thickTop="1" thickBot="1" x14ac:dyDescent="0.3">
      <c r="A12" s="21" t="s">
        <v>34</v>
      </c>
      <c r="B12" s="21">
        <v>287</v>
      </c>
      <c r="C12" s="21">
        <v>465</v>
      </c>
      <c r="D12" s="21">
        <v>489</v>
      </c>
      <c r="E12" s="21">
        <v>438</v>
      </c>
      <c r="F12" s="21">
        <v>315</v>
      </c>
      <c r="G12" s="21">
        <v>204</v>
      </c>
      <c r="H12" s="21">
        <v>421</v>
      </c>
      <c r="I12" s="21">
        <v>2619</v>
      </c>
      <c r="J12" s="5"/>
    </row>
    <row r="13" spans="1:10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O20" sqref="O20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33</v>
      </c>
      <c r="C2" s="5">
        <v>34</v>
      </c>
      <c r="D2" s="5">
        <v>33</v>
      </c>
      <c r="E2" s="5">
        <v>24</v>
      </c>
      <c r="F2" s="5">
        <v>3</v>
      </c>
      <c r="G2" s="5">
        <v>4</v>
      </c>
      <c r="H2" s="5">
        <v>0</v>
      </c>
      <c r="I2" s="5">
        <v>131</v>
      </c>
      <c r="J2" s="5" t="s">
        <v>67</v>
      </c>
    </row>
    <row r="3" spans="1:10" ht="16.5" thickTop="1" thickBot="1" x14ac:dyDescent="0.3">
      <c r="A3" s="21" t="s">
        <v>22</v>
      </c>
      <c r="B3" s="5">
        <v>7</v>
      </c>
      <c r="C3" s="5">
        <v>10</v>
      </c>
      <c r="D3" s="5">
        <v>10</v>
      </c>
      <c r="E3" s="5">
        <v>6</v>
      </c>
      <c r="F3" s="5">
        <v>2</v>
      </c>
      <c r="G3" s="5">
        <v>0</v>
      </c>
      <c r="H3" s="5">
        <v>0</v>
      </c>
      <c r="I3" s="5">
        <v>35</v>
      </c>
      <c r="J3" s="5" t="s">
        <v>68</v>
      </c>
    </row>
    <row r="4" spans="1:10" ht="25.5" thickTop="1" thickBot="1" x14ac:dyDescent="0.3">
      <c r="A4" s="21" t="s">
        <v>26</v>
      </c>
      <c r="B4" s="5">
        <v>48</v>
      </c>
      <c r="C4" s="5">
        <v>53</v>
      </c>
      <c r="D4" s="5">
        <v>66</v>
      </c>
      <c r="E4" s="5">
        <v>27</v>
      </c>
      <c r="F4" s="5">
        <v>2</v>
      </c>
      <c r="G4" s="5">
        <v>0</v>
      </c>
      <c r="H4" s="5">
        <v>0</v>
      </c>
      <c r="I4" s="5">
        <v>196</v>
      </c>
      <c r="J4" s="5" t="s">
        <v>69</v>
      </c>
    </row>
    <row r="5" spans="1:10" ht="25.5" thickTop="1" thickBot="1" x14ac:dyDescent="0.3">
      <c r="A5" s="21" t="s">
        <v>28</v>
      </c>
      <c r="B5" s="5">
        <v>11</v>
      </c>
      <c r="C5" s="5">
        <v>9</v>
      </c>
      <c r="D5" s="5">
        <v>8</v>
      </c>
      <c r="E5" s="5">
        <v>8</v>
      </c>
      <c r="F5" s="5">
        <v>12</v>
      </c>
      <c r="G5" s="5">
        <v>5</v>
      </c>
      <c r="H5" s="5">
        <v>2</v>
      </c>
      <c r="I5" s="5">
        <v>55</v>
      </c>
      <c r="J5" s="5" t="s">
        <v>70</v>
      </c>
    </row>
    <row r="6" spans="1:10" ht="25.5" thickTop="1" thickBot="1" x14ac:dyDescent="0.3">
      <c r="A6" s="21" t="s">
        <v>30</v>
      </c>
      <c r="B6" s="5">
        <v>14</v>
      </c>
      <c r="C6" s="5">
        <v>13</v>
      </c>
      <c r="D6" s="5">
        <v>25</v>
      </c>
      <c r="E6" s="5">
        <v>13</v>
      </c>
      <c r="F6" s="5">
        <v>7</v>
      </c>
      <c r="G6" s="5">
        <v>0</v>
      </c>
      <c r="H6" s="5">
        <v>0</v>
      </c>
      <c r="I6" s="5">
        <v>72</v>
      </c>
      <c r="J6" s="5" t="s">
        <v>71</v>
      </c>
    </row>
    <row r="7" spans="1:10" ht="16.5" thickTop="1" thickBot="1" x14ac:dyDescent="0.3">
      <c r="A7" s="21" t="s">
        <v>32</v>
      </c>
      <c r="B7" s="5">
        <v>4</v>
      </c>
      <c r="C7" s="5">
        <v>6</v>
      </c>
      <c r="D7" s="5">
        <v>4</v>
      </c>
      <c r="E7" s="5">
        <v>2</v>
      </c>
      <c r="F7" s="5">
        <v>0</v>
      </c>
      <c r="G7" s="5">
        <v>0</v>
      </c>
      <c r="H7" s="5">
        <v>0</v>
      </c>
      <c r="I7" s="5">
        <v>16</v>
      </c>
      <c r="J7" s="5" t="s">
        <v>72</v>
      </c>
    </row>
    <row r="8" spans="1:10" ht="16.5" thickTop="1" thickBot="1" x14ac:dyDescent="0.3">
      <c r="A8" s="21" t="s">
        <v>34</v>
      </c>
      <c r="B8" s="21">
        <v>117</v>
      </c>
      <c r="C8" s="21">
        <v>125</v>
      </c>
      <c r="D8" s="21">
        <v>146</v>
      </c>
      <c r="E8" s="21">
        <v>80</v>
      </c>
      <c r="F8" s="21">
        <v>26</v>
      </c>
      <c r="G8" s="21">
        <v>9</v>
      </c>
      <c r="H8" s="21">
        <v>2</v>
      </c>
      <c r="I8" s="21">
        <v>505</v>
      </c>
      <c r="J8" s="5"/>
    </row>
    <row r="9" spans="1:10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27</v>
      </c>
      <c r="C2" s="5">
        <v>49</v>
      </c>
      <c r="D2" s="5">
        <v>46</v>
      </c>
      <c r="E2" s="5">
        <v>37</v>
      </c>
      <c r="F2" s="5">
        <v>23</v>
      </c>
      <c r="G2" s="5">
        <v>15</v>
      </c>
      <c r="H2" s="5">
        <v>21</v>
      </c>
      <c r="I2" s="5">
        <v>218</v>
      </c>
      <c r="J2" s="5" t="s">
        <v>73</v>
      </c>
    </row>
    <row r="3" spans="1:10" ht="16.5" thickTop="1" thickBot="1" x14ac:dyDescent="0.3">
      <c r="A3" s="21" t="s">
        <v>22</v>
      </c>
      <c r="B3" s="5">
        <v>4</v>
      </c>
      <c r="C3" s="5">
        <v>6</v>
      </c>
      <c r="D3" s="5">
        <v>6</v>
      </c>
      <c r="E3" s="5">
        <v>1</v>
      </c>
      <c r="F3" s="5">
        <v>5</v>
      </c>
      <c r="G3" s="5">
        <v>1</v>
      </c>
      <c r="H3" s="5">
        <v>2</v>
      </c>
      <c r="I3" s="5">
        <v>25</v>
      </c>
      <c r="J3" s="5" t="s">
        <v>74</v>
      </c>
    </row>
    <row r="4" spans="1:10" ht="25.5" thickTop="1" thickBot="1" x14ac:dyDescent="0.3">
      <c r="A4" s="21" t="s">
        <v>26</v>
      </c>
      <c r="B4" s="5">
        <v>19</v>
      </c>
      <c r="C4" s="5">
        <v>54</v>
      </c>
      <c r="D4" s="5">
        <v>63</v>
      </c>
      <c r="E4" s="5">
        <v>48</v>
      </c>
      <c r="F4" s="5">
        <v>48</v>
      </c>
      <c r="G4" s="5">
        <v>46</v>
      </c>
      <c r="H4" s="5">
        <v>12</v>
      </c>
      <c r="I4" s="5">
        <v>290</v>
      </c>
      <c r="J4" s="5" t="s">
        <v>75</v>
      </c>
    </row>
    <row r="5" spans="1:10" ht="25.5" thickTop="1" thickBot="1" x14ac:dyDescent="0.3">
      <c r="A5" s="21" t="s">
        <v>28</v>
      </c>
      <c r="B5" s="5">
        <v>1</v>
      </c>
      <c r="C5" s="5">
        <v>3</v>
      </c>
      <c r="D5" s="5">
        <v>6</v>
      </c>
      <c r="E5" s="5">
        <v>1</v>
      </c>
      <c r="F5" s="5">
        <v>4</v>
      </c>
      <c r="G5" s="5">
        <v>0</v>
      </c>
      <c r="H5" s="5">
        <v>0</v>
      </c>
      <c r="I5" s="5">
        <v>15</v>
      </c>
      <c r="J5" s="5" t="s">
        <v>76</v>
      </c>
    </row>
    <row r="6" spans="1:10" ht="25.5" thickTop="1" thickBot="1" x14ac:dyDescent="0.3">
      <c r="A6" s="21" t="s">
        <v>30</v>
      </c>
      <c r="B6" s="5">
        <v>51</v>
      </c>
      <c r="C6" s="5">
        <v>46</v>
      </c>
      <c r="D6" s="5">
        <v>49</v>
      </c>
      <c r="E6" s="5">
        <v>55</v>
      </c>
      <c r="F6" s="5">
        <v>54</v>
      </c>
      <c r="G6" s="5">
        <v>11</v>
      </c>
      <c r="H6" s="5">
        <v>11</v>
      </c>
      <c r="I6" s="5">
        <v>277</v>
      </c>
      <c r="J6" s="5" t="s">
        <v>77</v>
      </c>
    </row>
    <row r="7" spans="1:10" ht="16.5" thickTop="1" thickBot="1" x14ac:dyDescent="0.3">
      <c r="A7" s="21" t="s">
        <v>32</v>
      </c>
      <c r="B7" s="5">
        <v>6</v>
      </c>
      <c r="C7" s="5">
        <v>8</v>
      </c>
      <c r="D7" s="5">
        <v>3</v>
      </c>
      <c r="E7" s="5">
        <v>1</v>
      </c>
      <c r="F7" s="5">
        <v>1</v>
      </c>
      <c r="G7" s="5">
        <v>0</v>
      </c>
      <c r="H7" s="5">
        <v>0</v>
      </c>
      <c r="I7" s="5">
        <v>19</v>
      </c>
      <c r="J7" s="5" t="s">
        <v>78</v>
      </c>
    </row>
    <row r="8" spans="1:10" ht="16.5" thickTop="1" thickBot="1" x14ac:dyDescent="0.3">
      <c r="A8" s="21" t="s">
        <v>34</v>
      </c>
      <c r="B8" s="21">
        <v>108</v>
      </c>
      <c r="C8" s="21">
        <v>166</v>
      </c>
      <c r="D8" s="21">
        <v>173</v>
      </c>
      <c r="E8" s="21">
        <v>143</v>
      </c>
      <c r="F8" s="21">
        <v>135</v>
      </c>
      <c r="G8" s="21">
        <v>73</v>
      </c>
      <c r="H8" s="21">
        <v>46</v>
      </c>
      <c r="I8" s="21">
        <v>844</v>
      </c>
      <c r="J8" s="5"/>
    </row>
    <row r="9" spans="1:10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L2" sqref="L2"/>
    </sheetView>
  </sheetViews>
  <sheetFormatPr baseColWidth="10" defaultRowHeight="15" x14ac:dyDescent="0.25"/>
  <sheetData>
    <row r="1" spans="1:10" ht="25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25.5" thickTop="1" thickBot="1" x14ac:dyDescent="0.3">
      <c r="A2" s="21" t="s">
        <v>14</v>
      </c>
      <c r="B2" s="5">
        <v>43</v>
      </c>
      <c r="C2" s="5">
        <v>38</v>
      </c>
      <c r="D2" s="5">
        <v>55</v>
      </c>
      <c r="E2" s="5">
        <v>48</v>
      </c>
      <c r="F2" s="5">
        <v>29</v>
      </c>
      <c r="G2" s="5">
        <v>19</v>
      </c>
      <c r="H2" s="5">
        <v>28</v>
      </c>
      <c r="I2" s="5">
        <v>260</v>
      </c>
      <c r="J2" s="5" t="s">
        <v>79</v>
      </c>
    </row>
    <row r="3" spans="1:10" ht="25.5" thickTop="1" thickBot="1" x14ac:dyDescent="0.3">
      <c r="A3" s="21" t="s">
        <v>36</v>
      </c>
      <c r="B3" s="5">
        <v>3</v>
      </c>
      <c r="C3" s="5">
        <v>5</v>
      </c>
      <c r="D3" s="5">
        <v>12</v>
      </c>
      <c r="E3" s="5">
        <v>9</v>
      </c>
      <c r="F3" s="5">
        <v>10</v>
      </c>
      <c r="G3" s="5">
        <v>5</v>
      </c>
      <c r="H3" s="5">
        <v>19</v>
      </c>
      <c r="I3" s="5">
        <v>63</v>
      </c>
      <c r="J3" s="5" t="s">
        <v>80</v>
      </c>
    </row>
    <row r="4" spans="1:10" ht="16.5" thickTop="1" thickBot="1" x14ac:dyDescent="0.3">
      <c r="A4" s="21" t="s">
        <v>22</v>
      </c>
      <c r="B4" s="5">
        <v>6</v>
      </c>
      <c r="C4" s="5">
        <v>10</v>
      </c>
      <c r="D4" s="5">
        <v>9</v>
      </c>
      <c r="E4" s="5">
        <v>5</v>
      </c>
      <c r="F4" s="5">
        <v>5</v>
      </c>
      <c r="G4" s="5">
        <v>2</v>
      </c>
      <c r="H4" s="5">
        <v>0</v>
      </c>
      <c r="I4" s="5">
        <v>37</v>
      </c>
      <c r="J4" s="5" t="s">
        <v>81</v>
      </c>
    </row>
    <row r="5" spans="1:10" ht="25.5" thickTop="1" thickBot="1" x14ac:dyDescent="0.3">
      <c r="A5" s="21" t="s">
        <v>26</v>
      </c>
      <c r="B5" s="5">
        <v>61</v>
      </c>
      <c r="C5" s="5">
        <v>86</v>
      </c>
      <c r="D5" s="5">
        <v>101</v>
      </c>
      <c r="E5" s="5">
        <v>48</v>
      </c>
      <c r="F5" s="5">
        <v>46</v>
      </c>
      <c r="G5" s="5">
        <v>16</v>
      </c>
      <c r="H5" s="5">
        <v>44</v>
      </c>
      <c r="I5" s="5">
        <v>402</v>
      </c>
      <c r="J5" s="5" t="s">
        <v>82</v>
      </c>
    </row>
    <row r="6" spans="1:10" ht="25.5" thickTop="1" thickBot="1" x14ac:dyDescent="0.3">
      <c r="A6" s="21" t="s">
        <v>28</v>
      </c>
      <c r="B6" s="5">
        <v>13</v>
      </c>
      <c r="C6" s="5">
        <v>7</v>
      </c>
      <c r="D6" s="5">
        <v>18</v>
      </c>
      <c r="E6" s="5">
        <v>25</v>
      </c>
      <c r="F6" s="5">
        <v>18</v>
      </c>
      <c r="G6" s="5">
        <v>9</v>
      </c>
      <c r="H6" s="5">
        <v>44</v>
      </c>
      <c r="I6" s="5">
        <v>134</v>
      </c>
      <c r="J6" s="5" t="s">
        <v>83</v>
      </c>
    </row>
    <row r="7" spans="1:10" ht="25.5" thickTop="1" thickBot="1" x14ac:dyDescent="0.3">
      <c r="A7" s="21" t="s">
        <v>30</v>
      </c>
      <c r="B7" s="5">
        <v>18</v>
      </c>
      <c r="C7" s="5">
        <v>63</v>
      </c>
      <c r="D7" s="5">
        <v>70</v>
      </c>
      <c r="E7" s="5">
        <v>67</v>
      </c>
      <c r="F7" s="5">
        <v>79</v>
      </c>
      <c r="G7" s="5">
        <v>54</v>
      </c>
      <c r="H7" s="5">
        <v>242</v>
      </c>
      <c r="I7" s="5">
        <v>593</v>
      </c>
      <c r="J7" s="5" t="s">
        <v>84</v>
      </c>
    </row>
    <row r="8" spans="1:10" ht="16.5" thickTop="1" thickBot="1" x14ac:dyDescent="0.3">
      <c r="A8" s="21" t="s">
        <v>32</v>
      </c>
      <c r="B8" s="5">
        <v>9</v>
      </c>
      <c r="C8" s="5">
        <v>7</v>
      </c>
      <c r="D8" s="5">
        <v>6</v>
      </c>
      <c r="E8" s="5">
        <v>12</v>
      </c>
      <c r="F8" s="5">
        <v>7</v>
      </c>
      <c r="G8" s="5">
        <v>5</v>
      </c>
      <c r="H8" s="5">
        <v>9</v>
      </c>
      <c r="I8" s="5">
        <v>55</v>
      </c>
      <c r="J8" s="5" t="s">
        <v>85</v>
      </c>
    </row>
    <row r="9" spans="1:10" ht="16.5" thickTop="1" thickBot="1" x14ac:dyDescent="0.3">
      <c r="A9" s="21" t="s">
        <v>34</v>
      </c>
      <c r="B9" s="21">
        <v>153</v>
      </c>
      <c r="C9" s="21">
        <v>216</v>
      </c>
      <c r="D9" s="21">
        <v>271</v>
      </c>
      <c r="E9" s="21">
        <v>214</v>
      </c>
      <c r="F9" s="21">
        <v>194</v>
      </c>
      <c r="G9" s="21">
        <v>110</v>
      </c>
      <c r="H9" s="21">
        <v>386</v>
      </c>
      <c r="I9" s="21">
        <v>1544</v>
      </c>
      <c r="J9" s="5"/>
    </row>
    <row r="10" spans="1:10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DATOS GENERALES</vt:lpstr>
      <vt:lpstr>RESUMEN AGOSTO 2016</vt:lpstr>
      <vt:lpstr>TOLEDO</vt:lpstr>
      <vt:lpstr>ALCÁZAR</vt:lpstr>
      <vt:lpstr>ALBACETE</vt:lpstr>
      <vt:lpstr>GUADALAJARA</vt:lpstr>
      <vt:lpstr>HELLÍN</vt:lpstr>
      <vt:lpstr>TOMELLOSO</vt:lpstr>
      <vt:lpstr>VILLARROBLEDO</vt:lpstr>
      <vt:lpstr>TALAVERA</vt:lpstr>
      <vt:lpstr>PUERTOLLANO</vt:lpstr>
      <vt:lpstr>MANZANARES</vt:lpstr>
      <vt:lpstr>CUENCA</vt:lpstr>
      <vt:lpstr>ALMANSA</vt:lpstr>
      <vt:lpstr>VALDEPEÑAS</vt:lpstr>
      <vt:lpstr>CIUDAD 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Dayron Arronte Hernandez</cp:lastModifiedBy>
  <cp:lastPrinted>2016-10-19T21:19:29Z</cp:lastPrinted>
  <dcterms:created xsi:type="dcterms:W3CDTF">2016-09-15T19:31:13Z</dcterms:created>
  <dcterms:modified xsi:type="dcterms:W3CDTF">2016-10-19T21:21:06Z</dcterms:modified>
</cp:coreProperties>
</file>