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0 Clm21\Documentación\Economía\Empleo\Afiliación a la Seguridad Social\2021\"/>
    </mc:Choice>
  </mc:AlternateContent>
  <xr:revisionPtr revIDLastSave="0" documentId="13_ncr:1_{AA52A7F3-45EC-4A40-AB67-413AA3990A27}" xr6:coauthVersionLast="46" xr6:coauthVersionMax="46" xr10:uidLastSave="{00000000-0000-0000-0000-000000000000}"/>
  <bookViews>
    <workbookView xWindow="-110" yWindow="-110" windowWidth="19420" windowHeight="10420" xr2:uid="{D1174838-4147-4186-97CB-CF8255B97AAA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3" l="1"/>
  <c r="K16" i="3"/>
  <c r="K17" i="3" s="1"/>
  <c r="L16" i="3"/>
  <c r="L17" i="3" s="1"/>
  <c r="M16" i="3"/>
  <c r="M17" i="3" s="1"/>
  <c r="N16" i="3"/>
  <c r="N17" i="3" s="1"/>
  <c r="K18" i="3"/>
  <c r="K19" i="3" s="1"/>
  <c r="L18" i="3"/>
  <c r="L19" i="3" s="1"/>
  <c r="M18" i="3"/>
  <c r="M19" i="3" s="1"/>
  <c r="N18" i="3"/>
  <c r="N19" i="3" s="1"/>
  <c r="K20" i="3"/>
  <c r="K21" i="3" s="1"/>
  <c r="L20" i="3"/>
  <c r="L21" i="3" s="1"/>
  <c r="M20" i="3"/>
  <c r="M21" i="3" s="1"/>
  <c r="N20" i="3"/>
  <c r="N21" i="3" s="1"/>
  <c r="K22" i="3"/>
  <c r="K23" i="3" s="1"/>
  <c r="L22" i="3"/>
  <c r="L23" i="3" s="1"/>
  <c r="M22" i="3"/>
  <c r="M23" i="3" s="1"/>
  <c r="N23" i="3"/>
  <c r="K24" i="3"/>
  <c r="K25" i="3" s="1"/>
  <c r="L24" i="3"/>
  <c r="L25" i="3" s="1"/>
  <c r="M24" i="3"/>
  <c r="M25" i="3" s="1"/>
  <c r="N24" i="3"/>
  <c r="N25" i="3" s="1"/>
  <c r="G27" i="3"/>
  <c r="N26" i="3"/>
  <c r="N27" i="3" s="1"/>
  <c r="M26" i="3"/>
  <c r="M27" i="3" s="1"/>
  <c r="L26" i="3"/>
  <c r="L27" i="3" s="1"/>
  <c r="K26" i="3"/>
  <c r="K27" i="3" s="1"/>
  <c r="J26" i="3"/>
  <c r="J27" i="3" s="1"/>
  <c r="H26" i="3"/>
  <c r="H27" i="3" s="1"/>
  <c r="G26" i="3"/>
  <c r="F26" i="3"/>
  <c r="F27" i="3" s="1"/>
  <c r="E26" i="3"/>
  <c r="E27" i="3" s="1"/>
  <c r="D26" i="3"/>
  <c r="D27" i="3" s="1"/>
  <c r="J24" i="3"/>
  <c r="J25" i="3" s="1"/>
  <c r="H24" i="3"/>
  <c r="H25" i="3" s="1"/>
  <c r="G24" i="3"/>
  <c r="G25" i="3" s="1"/>
  <c r="F24" i="3"/>
  <c r="F25" i="3" s="1"/>
  <c r="E24" i="3"/>
  <c r="E25" i="3" s="1"/>
  <c r="D24" i="3"/>
  <c r="D25" i="3" s="1"/>
  <c r="J22" i="3"/>
  <c r="J23" i="3" s="1"/>
  <c r="H22" i="3"/>
  <c r="H23" i="3" s="1"/>
  <c r="G22" i="3"/>
  <c r="G23" i="3" s="1"/>
  <c r="F22" i="3"/>
  <c r="F23" i="3" s="1"/>
  <c r="E22" i="3"/>
  <c r="E23" i="3" s="1"/>
  <c r="D22" i="3"/>
  <c r="D23" i="3" s="1"/>
  <c r="J20" i="3"/>
  <c r="J21" i="3" s="1"/>
  <c r="H20" i="3"/>
  <c r="H21" i="3" s="1"/>
  <c r="G20" i="3"/>
  <c r="G21" i="3" s="1"/>
  <c r="F20" i="3"/>
  <c r="F21" i="3" s="1"/>
  <c r="E20" i="3"/>
  <c r="E21" i="3" s="1"/>
  <c r="D20" i="3"/>
  <c r="D21" i="3" s="1"/>
  <c r="J18" i="3"/>
  <c r="J19" i="3" s="1"/>
  <c r="H18" i="3"/>
  <c r="H19" i="3" s="1"/>
  <c r="G18" i="3"/>
  <c r="G19" i="3" s="1"/>
  <c r="F18" i="3"/>
  <c r="F19" i="3" s="1"/>
  <c r="E18" i="3"/>
  <c r="E19" i="3" s="1"/>
  <c r="D18" i="3"/>
  <c r="D19" i="3" s="1"/>
  <c r="G17" i="3"/>
  <c r="J16" i="3"/>
  <c r="J17" i="3" s="1"/>
  <c r="H16" i="3"/>
  <c r="H17" i="3" s="1"/>
  <c r="G16" i="3"/>
  <c r="F16" i="3"/>
  <c r="F17" i="3" s="1"/>
  <c r="E16" i="3"/>
  <c r="E17" i="3" s="1"/>
  <c r="D16" i="3"/>
  <c r="D17" i="3" s="1"/>
</calcChain>
</file>

<file path=xl/sharedStrings.xml><?xml version="1.0" encoding="utf-8"?>
<sst xmlns="http://schemas.openxmlformats.org/spreadsheetml/2006/main" count="43" uniqueCount="16">
  <si>
    <t>CASTILLA-LA MANCHA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</si>
  <si>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</si>
  <si>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</si>
  <si>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</si>
  <si>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</si>
  <si>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</si>
  <si>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>Total</t>
  </si>
  <si>
    <t>Agrario</t>
  </si>
  <si>
    <t>Industria</t>
  </si>
  <si>
    <t>Construcción</t>
  </si>
  <si>
    <t>Servicios</t>
  </si>
  <si>
    <t>%</t>
  </si>
  <si>
    <t>Empresas</t>
  </si>
  <si>
    <t>Trabajadores</t>
  </si>
  <si>
    <t>Absoluta</t>
  </si>
  <si>
    <t>Diferencia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</si>
</sst>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4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theme="4" tint="-0.24994659260841701"/>
      </left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double">
        <color theme="4" tint="-0.24994659260841701"/>
      </left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 style="double">
        <color theme="4" tint="-0.24994659260841701"/>
      </right>
      <top/>
      <bottom style="double">
        <color theme="4" tint="-0.2499465926084170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4" fillId="0" borderId="1" xfId="0" applyNumberFormat="1" applyFont="1" applyBorder="1"/>
    <xf numFmtId="170" fontId="4" fillId="0" borderId="1" xfId="0" applyNumberFormat="1" applyFont="1" applyBorder="1"/>
    <xf numFmtId="3" fontId="5" fillId="0" borderId="1" xfId="0" applyNumberFormat="1" applyFont="1" applyBorder="1"/>
    <xf numFmtId="170" fontId="5" fillId="0" borderId="1" xfId="0" applyNumberFormat="1" applyFont="1" applyBorder="1"/>
    <xf numFmtId="0" fontId="0" fillId="0" borderId="1" xfId="0" applyBorder="1" applyAlignment="1">
      <alignment horizontal="center"/>
    </xf>
    <xf numFmtId="0" fontId="6" fillId="0" borderId="0" xfId="0" applyFont="1" applyBorder="1"/>
    <xf numFmtId="0" fontId="7" fillId="0" borderId="1" xfId="0" quotePrefix="1" applyFont="1" applyBorder="1" applyAlignment="1">
      <alignment horizontal="justify" wrapText="1"/>
    </xf>
    <xf numFmtId="0" fontId="9" fillId="0" borderId="1" xfId="0" quotePrefix="1" applyFont="1" applyBorder="1" applyAlignment="1">
      <alignment horizontal="center" wrapText="1"/>
    </xf>
    <xf numFmtId="0" fontId="8" fillId="0" borderId="1" xfId="0" quotePrefix="1" applyFont="1" applyBorder="1" applyAlignment="1">
      <alignment horizontal="center" wrapText="1"/>
    </xf>
    <xf numFmtId="3" fontId="10" fillId="0" borderId="1" xfId="0" applyNumberFormat="1" applyFont="1" applyBorder="1"/>
    <xf numFmtId="3" fontId="1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" xfId="0" quotePrefix="1" applyFont="1" applyBorder="1" applyAlignment="1">
      <alignment horizontal="center" wrapText="1"/>
    </xf>
    <xf numFmtId="0" fontId="13" fillId="0" borderId="1" xfId="0" quotePrefix="1" applyFont="1" applyBorder="1" applyAlignment="1">
      <alignment horizont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4" xfId="0" quotePrefix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9" fillId="0" borderId="1" xfId="0" quotePrefix="1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1069-2C9B-40A1-B947-5ED47B2BD696}">
  <dimension ref="A1:N28"/>
  <sheetViews>
    <sheetView tabSelected="1" workbookViewId="0">
      <pane ySplit="2" topLeftCell="A3" activePane="bottomLeft" state="frozen"/>
      <selection pane="bottomLeft" activeCell="D4" sqref="D4"/>
    </sheetView>
  </sheetViews>
  <sheetFormatPr baseColWidth="10" defaultRowHeight="14.5" x14ac:dyDescent="0.35"/>
  <cols>
    <col min="1" max="1" width="10.90625" style="1"/>
    <col min="2" max="2" width="12.1796875" style="9" bestFit="1" customWidth="1"/>
    <col min="3" max="16384" width="10.90625" style="1"/>
  </cols>
  <sheetData>
    <row r="1" spans="1:14" ht="15.5" thickTop="1" thickBot="1" x14ac:dyDescent="0.4">
      <c r="A1" s="18"/>
      <c r="B1" s="19"/>
      <c r="C1" s="20"/>
      <c r="D1" s="28" t="s">
        <v>12</v>
      </c>
      <c r="E1" s="28"/>
      <c r="F1" s="28"/>
      <c r="G1" s="28"/>
      <c r="H1" s="28"/>
      <c r="I1" s="29"/>
      <c r="J1" s="28" t="s">
        <v>13</v>
      </c>
      <c r="K1" s="28"/>
      <c r="L1" s="28"/>
      <c r="M1" s="28"/>
      <c r="N1" s="28"/>
    </row>
    <row r="2" spans="1:14" s="9" customFormat="1" ht="15.5" customHeight="1" thickTop="1" thickBot="1" x14ac:dyDescent="0.35">
      <c r="A2" s="21"/>
      <c r="B2" s="22"/>
      <c r="C2" s="23"/>
      <c r="D2" s="30" t="s">
        <v>6</v>
      </c>
      <c r="E2" s="30" t="s">
        <v>7</v>
      </c>
      <c r="F2" s="30" t="s">
        <v>8</v>
      </c>
      <c r="G2" s="30" t="s">
        <v>9</v>
      </c>
      <c r="H2" s="30" t="s">
        <v>10</v>
      </c>
      <c r="I2" s="30"/>
      <c r="J2" s="30" t="s">
        <v>6</v>
      </c>
      <c r="K2" s="30" t="s">
        <v>7</v>
      </c>
      <c r="L2" s="30" t="s">
        <v>8</v>
      </c>
      <c r="M2" s="30" t="s">
        <v>9</v>
      </c>
      <c r="N2" s="30" t="s">
        <v>10</v>
      </c>
    </row>
    <row r="3" spans="1:14" ht="27.5" thickTop="1" thickBot="1" x14ac:dyDescent="0.4">
      <c r="A3" s="31">
        <v>44228</v>
      </c>
      <c r="B3" s="32" t="s">
        <v>0</v>
      </c>
      <c r="C3" s="2"/>
      <c r="D3" s="13">
        <v>58832</v>
      </c>
      <c r="E3" s="13">
        <v>10410</v>
      </c>
      <c r="F3" s="13">
        <v>6407</v>
      </c>
      <c r="G3" s="13">
        <v>6802</v>
      </c>
      <c r="H3" s="13">
        <v>35213</v>
      </c>
      <c r="I3" s="13"/>
      <c r="J3" s="13">
        <v>467323</v>
      </c>
      <c r="K3" s="13">
        <v>37577</v>
      </c>
      <c r="L3" s="13">
        <v>97309</v>
      </c>
      <c r="M3" s="13">
        <v>38460</v>
      </c>
      <c r="N3" s="13">
        <v>293977</v>
      </c>
    </row>
    <row r="4" spans="1:14" ht="15.5" thickTop="1" thickBot="1" x14ac:dyDescent="0.4">
      <c r="A4" s="33"/>
      <c r="B4" s="34" t="s">
        <v>1</v>
      </c>
      <c r="C4" s="3"/>
      <c r="D4" s="14">
        <v>12430</v>
      </c>
      <c r="E4" s="14">
        <v>2121</v>
      </c>
      <c r="F4" s="14">
        <v>1414</v>
      </c>
      <c r="G4" s="14">
        <v>1044</v>
      </c>
      <c r="H4" s="14">
        <v>7851</v>
      </c>
      <c r="I4" s="14"/>
      <c r="J4" s="14">
        <v>93426</v>
      </c>
      <c r="K4" s="14">
        <v>9892</v>
      </c>
      <c r="L4" s="14">
        <v>18495</v>
      </c>
      <c r="M4" s="14">
        <v>6738</v>
      </c>
      <c r="N4" s="14">
        <v>58301</v>
      </c>
    </row>
    <row r="5" spans="1:14" ht="15.5" thickTop="1" thickBot="1" x14ac:dyDescent="0.4">
      <c r="A5" s="33"/>
      <c r="B5" s="34" t="s">
        <v>2</v>
      </c>
      <c r="C5" s="3"/>
      <c r="D5" s="14">
        <v>15663</v>
      </c>
      <c r="E5" s="14">
        <v>3530</v>
      </c>
      <c r="F5" s="14">
        <v>1509</v>
      </c>
      <c r="G5" s="14">
        <v>1689</v>
      </c>
      <c r="H5" s="14">
        <v>8935</v>
      </c>
      <c r="I5" s="14"/>
      <c r="J5" s="14">
        <v>109052</v>
      </c>
      <c r="K5" s="14">
        <v>10422</v>
      </c>
      <c r="L5" s="14">
        <v>20281</v>
      </c>
      <c r="M5" s="14">
        <v>10495</v>
      </c>
      <c r="N5" s="14">
        <v>67854</v>
      </c>
    </row>
    <row r="6" spans="1:14" ht="15.5" thickTop="1" thickBot="1" x14ac:dyDescent="0.4">
      <c r="A6" s="33"/>
      <c r="B6" s="34" t="s">
        <v>3</v>
      </c>
      <c r="C6" s="3"/>
      <c r="D6" s="14">
        <v>7162</v>
      </c>
      <c r="E6" s="14">
        <v>1680</v>
      </c>
      <c r="F6" s="14">
        <v>718</v>
      </c>
      <c r="G6" s="14">
        <v>735</v>
      </c>
      <c r="H6" s="14">
        <v>4029</v>
      </c>
      <c r="I6" s="14"/>
      <c r="J6" s="14">
        <v>45454</v>
      </c>
      <c r="K6" s="14">
        <v>6879</v>
      </c>
      <c r="L6" s="14">
        <v>10092</v>
      </c>
      <c r="M6" s="14">
        <v>3329</v>
      </c>
      <c r="N6" s="14">
        <v>25154</v>
      </c>
    </row>
    <row r="7" spans="1:14" ht="15.5" thickTop="1" thickBot="1" x14ac:dyDescent="0.4">
      <c r="A7" s="33"/>
      <c r="B7" s="34" t="s">
        <v>4</v>
      </c>
      <c r="C7" s="3"/>
      <c r="D7" s="14">
        <v>6024</v>
      </c>
      <c r="E7" s="14">
        <v>329</v>
      </c>
      <c r="F7" s="14">
        <v>465</v>
      </c>
      <c r="G7" s="14">
        <v>891</v>
      </c>
      <c r="H7" s="14">
        <v>4339</v>
      </c>
      <c r="I7" s="14"/>
      <c r="J7" s="14">
        <v>65686</v>
      </c>
      <c r="K7" s="14">
        <v>1351</v>
      </c>
      <c r="L7" s="14">
        <v>11328</v>
      </c>
      <c r="M7" s="14">
        <v>4292</v>
      </c>
      <c r="N7" s="14">
        <v>48715</v>
      </c>
    </row>
    <row r="8" spans="1:14" ht="15.5" thickTop="1" thickBot="1" x14ac:dyDescent="0.4">
      <c r="A8" s="33"/>
      <c r="B8" s="34" t="s">
        <v>5</v>
      </c>
      <c r="C8" s="3"/>
      <c r="D8" s="14">
        <v>19750</v>
      </c>
      <c r="E8" s="14">
        <v>2819</v>
      </c>
      <c r="F8" s="14">
        <v>2488</v>
      </c>
      <c r="G8" s="14">
        <v>2588</v>
      </c>
      <c r="H8" s="14">
        <v>11855</v>
      </c>
      <c r="I8" s="14"/>
      <c r="J8" s="14">
        <v>153705</v>
      </c>
      <c r="K8" s="14">
        <v>9153</v>
      </c>
      <c r="L8" s="14">
        <v>37139</v>
      </c>
      <c r="M8" s="14">
        <v>13544</v>
      </c>
      <c r="N8" s="14">
        <v>93869</v>
      </c>
    </row>
    <row r="9" spans="1:14" ht="27.5" thickTop="1" thickBot="1" x14ac:dyDescent="0.4">
      <c r="A9" s="31">
        <v>43862</v>
      </c>
      <c r="B9" s="32" t="s">
        <v>0</v>
      </c>
      <c r="C9" s="2"/>
      <c r="D9" s="13">
        <v>60210</v>
      </c>
      <c r="E9" s="13">
        <v>9950</v>
      </c>
      <c r="F9" s="13">
        <v>6560</v>
      </c>
      <c r="G9" s="13">
        <v>6760</v>
      </c>
      <c r="H9" s="13">
        <v>36940</v>
      </c>
      <c r="I9" s="13"/>
      <c r="J9" s="13">
        <v>473108</v>
      </c>
      <c r="K9" s="13">
        <v>35467</v>
      </c>
      <c r="L9" s="13">
        <v>96634</v>
      </c>
      <c r="M9" s="13">
        <v>37553</v>
      </c>
      <c r="N9" s="13">
        <v>303454</v>
      </c>
    </row>
    <row r="10" spans="1:14" ht="15.5" thickTop="1" thickBot="1" x14ac:dyDescent="0.4">
      <c r="A10" s="33"/>
      <c r="B10" s="34" t="s">
        <v>1</v>
      </c>
      <c r="C10" s="3"/>
      <c r="D10" s="14">
        <v>12737</v>
      </c>
      <c r="E10" s="14">
        <v>2012</v>
      </c>
      <c r="F10" s="14">
        <v>1438</v>
      </c>
      <c r="G10" s="14">
        <v>1053</v>
      </c>
      <c r="H10" s="14">
        <v>8234</v>
      </c>
      <c r="I10" s="14"/>
      <c r="J10" s="14">
        <v>95326</v>
      </c>
      <c r="K10" s="14">
        <v>9543</v>
      </c>
      <c r="L10" s="14">
        <v>18449</v>
      </c>
      <c r="M10" s="14">
        <v>6471</v>
      </c>
      <c r="N10" s="14">
        <v>60863</v>
      </c>
    </row>
    <row r="11" spans="1:14" ht="15.5" thickTop="1" thickBot="1" x14ac:dyDescent="0.4">
      <c r="A11" s="33"/>
      <c r="B11" s="34" t="s">
        <v>2</v>
      </c>
      <c r="C11" s="3"/>
      <c r="D11" s="14">
        <v>15982</v>
      </c>
      <c r="E11" s="14">
        <v>3385</v>
      </c>
      <c r="F11" s="14">
        <v>1525</v>
      </c>
      <c r="G11" s="14">
        <v>1661</v>
      </c>
      <c r="H11" s="14">
        <v>9411</v>
      </c>
      <c r="I11" s="14"/>
      <c r="J11" s="14">
        <v>110055</v>
      </c>
      <c r="K11" s="14">
        <v>9910</v>
      </c>
      <c r="L11" s="14">
        <v>20264</v>
      </c>
      <c r="M11" s="14">
        <v>10326</v>
      </c>
      <c r="N11" s="14">
        <v>69555</v>
      </c>
    </row>
    <row r="12" spans="1:14" ht="15.5" thickTop="1" thickBot="1" x14ac:dyDescent="0.4">
      <c r="A12" s="33"/>
      <c r="B12" s="34" t="s">
        <v>3</v>
      </c>
      <c r="C12" s="3"/>
      <c r="D12" s="14">
        <v>7375</v>
      </c>
      <c r="E12" s="14">
        <v>1645</v>
      </c>
      <c r="F12" s="14">
        <v>728</v>
      </c>
      <c r="G12" s="14">
        <v>723</v>
      </c>
      <c r="H12" s="14">
        <v>4279</v>
      </c>
      <c r="I12" s="14"/>
      <c r="J12" s="14">
        <v>48347</v>
      </c>
      <c r="K12" s="14">
        <v>6631</v>
      </c>
      <c r="L12" s="14">
        <v>9647</v>
      </c>
      <c r="M12" s="14">
        <v>3074</v>
      </c>
      <c r="N12" s="14">
        <v>28995</v>
      </c>
    </row>
    <row r="13" spans="1:14" ht="15.5" thickTop="1" thickBot="1" x14ac:dyDescent="0.4">
      <c r="A13" s="33"/>
      <c r="B13" s="34" t="s">
        <v>4</v>
      </c>
      <c r="C13" s="3"/>
      <c r="D13" s="14">
        <v>6199</v>
      </c>
      <c r="E13" s="14">
        <v>335</v>
      </c>
      <c r="F13" s="14">
        <v>482</v>
      </c>
      <c r="G13" s="14">
        <v>875</v>
      </c>
      <c r="H13" s="14">
        <v>4507</v>
      </c>
      <c r="I13" s="14"/>
      <c r="J13" s="14">
        <v>66082</v>
      </c>
      <c r="K13" s="14">
        <v>1363</v>
      </c>
      <c r="L13" s="14">
        <v>11427</v>
      </c>
      <c r="M13" s="14">
        <v>4427</v>
      </c>
      <c r="N13" s="14">
        <v>48865</v>
      </c>
    </row>
    <row r="14" spans="1:14" ht="15.5" thickTop="1" thickBot="1" x14ac:dyDescent="0.4">
      <c r="A14" s="33"/>
      <c r="B14" s="34" t="s">
        <v>5</v>
      </c>
      <c r="C14" s="3"/>
      <c r="D14" s="14">
        <v>20151</v>
      </c>
      <c r="E14" s="14">
        <v>2636</v>
      </c>
      <c r="F14" s="14">
        <v>2572</v>
      </c>
      <c r="G14" s="14">
        <v>2588</v>
      </c>
      <c r="H14" s="14">
        <v>12355</v>
      </c>
      <c r="I14" s="14"/>
      <c r="J14" s="14">
        <v>153298</v>
      </c>
      <c r="K14" s="14">
        <v>8146</v>
      </c>
      <c r="L14" s="14">
        <v>36884</v>
      </c>
      <c r="M14" s="14">
        <v>13154</v>
      </c>
      <c r="N14" s="14">
        <v>95114</v>
      </c>
    </row>
    <row r="15" spans="1:14" ht="15.5" thickTop="1" thickBot="1" x14ac:dyDescent="0.4">
      <c r="A15" s="8"/>
      <c r="B15" s="1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27.5" customHeight="1" thickTop="1" thickBot="1" x14ac:dyDescent="0.4">
      <c r="A16" s="15" t="s">
        <v>15</v>
      </c>
      <c r="B16" s="26" t="s">
        <v>0</v>
      </c>
      <c r="C16" s="24" t="s">
        <v>14</v>
      </c>
      <c r="D16" s="4">
        <f>$D3-D9</f>
        <v>-1378</v>
      </c>
      <c r="E16" s="4">
        <f>E3-E9</f>
        <v>460</v>
      </c>
      <c r="F16" s="4">
        <f>F3-F9</f>
        <v>-153</v>
      </c>
      <c r="G16" s="4">
        <f>G3-G9</f>
        <v>42</v>
      </c>
      <c r="H16" s="4">
        <f>H3-H9</f>
        <v>-1727</v>
      </c>
      <c r="I16" s="4"/>
      <c r="J16" s="4">
        <f>J3-J9</f>
        <v>-5785</v>
      </c>
      <c r="K16" s="4">
        <f>K3-K9</f>
        <v>2110</v>
      </c>
      <c r="L16" s="4">
        <f>L3-L9</f>
        <v>675</v>
      </c>
      <c r="M16" s="4">
        <f>M3-M9</f>
        <v>907</v>
      </c>
      <c r="N16" s="4">
        <f>N3-N9</f>
        <v>-9477</v>
      </c>
    </row>
    <row r="17" spans="1:14" ht="15.5" thickTop="1" thickBot="1" x14ac:dyDescent="0.4">
      <c r="A17" s="16"/>
      <c r="B17" s="27"/>
      <c r="C17" s="24" t="s">
        <v>11</v>
      </c>
      <c r="D17" s="5">
        <f>D16*100/D9</f>
        <v>-2.2886563693738582</v>
      </c>
      <c r="E17" s="5">
        <f>E16*100/E9</f>
        <v>4.6231155778894468</v>
      </c>
      <c r="F17" s="5">
        <f>F16*100/F9</f>
        <v>-2.3323170731707319</v>
      </c>
      <c r="G17" s="5">
        <f>G16*100/G9</f>
        <v>0.62130177514792895</v>
      </c>
      <c r="H17" s="5">
        <f>H16*100/H9</f>
        <v>-4.675148890092041</v>
      </c>
      <c r="I17" s="5"/>
      <c r="J17" s="5">
        <f>J16*100/J9</f>
        <v>-1.2227652037166989</v>
      </c>
      <c r="K17" s="5">
        <f>K16*100/K9</f>
        <v>5.949192206840161</v>
      </c>
      <c r="L17" s="5">
        <f>L16*100/L9</f>
        <v>0.69851191092162179</v>
      </c>
      <c r="M17" s="5">
        <f>M16*100/M9</f>
        <v>2.4152531089393658</v>
      </c>
      <c r="N17" s="5">
        <f>N16*100/N9</f>
        <v>-3.1230433607729671</v>
      </c>
    </row>
    <row r="18" spans="1:14" ht="15.5" thickTop="1" thickBot="1" x14ac:dyDescent="0.4">
      <c r="A18" s="16"/>
      <c r="B18" s="11" t="s">
        <v>1</v>
      </c>
      <c r="C18" s="25" t="s">
        <v>14</v>
      </c>
      <c r="D18" s="6">
        <f>D4-D10</f>
        <v>-307</v>
      </c>
      <c r="E18" s="6">
        <f>E4-E10</f>
        <v>109</v>
      </c>
      <c r="F18" s="6">
        <f>F4-F10</f>
        <v>-24</v>
      </c>
      <c r="G18" s="6">
        <f>G4-G10</f>
        <v>-9</v>
      </c>
      <c r="H18" s="6">
        <f>H4-H10</f>
        <v>-383</v>
      </c>
      <c r="I18" s="6"/>
      <c r="J18" s="6">
        <f>J4-J10</f>
        <v>-1900</v>
      </c>
      <c r="K18" s="6">
        <f>K4-K10</f>
        <v>349</v>
      </c>
      <c r="L18" s="6">
        <f>L4-L10</f>
        <v>46</v>
      </c>
      <c r="M18" s="6">
        <f>M4-M10</f>
        <v>267</v>
      </c>
      <c r="N18" s="6">
        <f>N4-N10</f>
        <v>-2562</v>
      </c>
    </row>
    <row r="19" spans="1:14" ht="15.5" thickTop="1" thickBot="1" x14ac:dyDescent="0.4">
      <c r="A19" s="16"/>
      <c r="B19" s="11"/>
      <c r="C19" s="25" t="s">
        <v>11</v>
      </c>
      <c r="D19" s="7">
        <f>D18*100/D10</f>
        <v>-2.4103006987516684</v>
      </c>
      <c r="E19" s="7">
        <f>E18*100/E10</f>
        <v>5.4174950298210733</v>
      </c>
      <c r="F19" s="7">
        <f>F18*100/F10</f>
        <v>-1.6689847009735743</v>
      </c>
      <c r="G19" s="7">
        <f>G18*100/G10</f>
        <v>-0.85470085470085466</v>
      </c>
      <c r="H19" s="7">
        <f>H18*100/H10</f>
        <v>-4.6514452271071169</v>
      </c>
      <c r="I19" s="7"/>
      <c r="J19" s="7">
        <f>J18*100/J10</f>
        <v>-1.9931603130310722</v>
      </c>
      <c r="K19" s="7">
        <f>K18*100/K10</f>
        <v>3.6571308812742322</v>
      </c>
      <c r="L19" s="7">
        <f>L18*100/L10</f>
        <v>0.24933600737167327</v>
      </c>
      <c r="M19" s="7">
        <f>M18*100/M10</f>
        <v>4.1261010662957815</v>
      </c>
      <c r="N19" s="7">
        <f>N18*100/N10</f>
        <v>-4.2094540196835517</v>
      </c>
    </row>
    <row r="20" spans="1:14" ht="15.5" thickTop="1" thickBot="1" x14ac:dyDescent="0.4">
      <c r="A20" s="16"/>
      <c r="B20" s="12" t="s">
        <v>2</v>
      </c>
      <c r="C20" s="24" t="s">
        <v>14</v>
      </c>
      <c r="D20" s="4">
        <f>D5-D11</f>
        <v>-319</v>
      </c>
      <c r="E20" s="4">
        <f>E5-E11</f>
        <v>145</v>
      </c>
      <c r="F20" s="4">
        <f>F5-F11</f>
        <v>-16</v>
      </c>
      <c r="G20" s="4">
        <f>G5-G11</f>
        <v>28</v>
      </c>
      <c r="H20" s="4">
        <f>H5-H11</f>
        <v>-476</v>
      </c>
      <c r="I20" s="4"/>
      <c r="J20" s="4">
        <f>J5-J11</f>
        <v>-1003</v>
      </c>
      <c r="K20" s="4">
        <f>K5-K11</f>
        <v>512</v>
      </c>
      <c r="L20" s="4">
        <f>L5-L11</f>
        <v>17</v>
      </c>
      <c r="M20" s="4">
        <f>M5-M11</f>
        <v>169</v>
      </c>
      <c r="N20" s="4">
        <f>N5-N11</f>
        <v>-1701</v>
      </c>
    </row>
    <row r="21" spans="1:14" ht="15.5" thickTop="1" thickBot="1" x14ac:dyDescent="0.4">
      <c r="A21" s="16"/>
      <c r="B21" s="12"/>
      <c r="C21" s="24" t="s">
        <v>11</v>
      </c>
      <c r="D21" s="5">
        <f>D20*100/D11</f>
        <v>-1.9959954949317982</v>
      </c>
      <c r="E21" s="5">
        <f>E20*100/E11</f>
        <v>4.2836041358936487</v>
      </c>
      <c r="F21" s="5">
        <f>F20*100/F11</f>
        <v>-1.0491803278688525</v>
      </c>
      <c r="G21" s="5">
        <f>G20*100/G11</f>
        <v>1.6857314870559903</v>
      </c>
      <c r="H21" s="5">
        <f>H20*100/H11</f>
        <v>-5.0579109552651156</v>
      </c>
      <c r="I21" s="5"/>
      <c r="J21" s="5">
        <f>J20*100/J11</f>
        <v>-0.91136250056789792</v>
      </c>
      <c r="K21" s="5">
        <f>K20*100/K11</f>
        <v>5.1664984863773968</v>
      </c>
      <c r="L21" s="5">
        <f>L20*100/L11</f>
        <v>8.3892617449664433E-2</v>
      </c>
      <c r="M21" s="5">
        <f>M20*100/M11</f>
        <v>1.6366453612240945</v>
      </c>
      <c r="N21" s="5">
        <f>N20*100/N11</f>
        <v>-2.4455466896700453</v>
      </c>
    </row>
    <row r="22" spans="1:14" ht="15.5" thickTop="1" thickBot="1" x14ac:dyDescent="0.4">
      <c r="A22" s="16"/>
      <c r="B22" s="11" t="s">
        <v>3</v>
      </c>
      <c r="C22" s="25" t="s">
        <v>14</v>
      </c>
      <c r="D22" s="6">
        <f>D6-D12</f>
        <v>-213</v>
      </c>
      <c r="E22" s="6">
        <f>E6-E12</f>
        <v>35</v>
      </c>
      <c r="F22" s="6">
        <f>F6-F12</f>
        <v>-10</v>
      </c>
      <c r="G22" s="6">
        <f>G6-G12</f>
        <v>12</v>
      </c>
      <c r="H22" s="6">
        <f>H6-H12</f>
        <v>-250</v>
      </c>
      <c r="I22" s="6"/>
      <c r="J22" s="6">
        <f>J6-J12</f>
        <v>-2893</v>
      </c>
      <c r="K22" s="6">
        <f>K6-K12</f>
        <v>248</v>
      </c>
      <c r="L22" s="6">
        <f>L6-L12</f>
        <v>445</v>
      </c>
      <c r="M22" s="6">
        <f>M6-M12</f>
        <v>255</v>
      </c>
      <c r="N22" s="6">
        <f>N6-N12</f>
        <v>-3841</v>
      </c>
    </row>
    <row r="23" spans="1:14" ht="15.5" thickTop="1" thickBot="1" x14ac:dyDescent="0.4">
      <c r="A23" s="16"/>
      <c r="B23" s="11"/>
      <c r="C23" s="25" t="s">
        <v>11</v>
      </c>
      <c r="D23" s="7">
        <f>D22*100/D12</f>
        <v>-2.8881355932203392</v>
      </c>
      <c r="E23" s="7">
        <f>E22*100/E12</f>
        <v>2.1276595744680851</v>
      </c>
      <c r="F23" s="7">
        <f>F22*100/F12</f>
        <v>-1.3736263736263736</v>
      </c>
      <c r="G23" s="7">
        <f>G22*100/G12</f>
        <v>1.6597510373443984</v>
      </c>
      <c r="H23" s="7">
        <f>H22*100/H12</f>
        <v>-5.8424865622809063</v>
      </c>
      <c r="I23" s="7"/>
      <c r="J23" s="7">
        <f>J22*100/J12</f>
        <v>-5.9838252632014397</v>
      </c>
      <c r="K23" s="7">
        <f>K22*100/K12</f>
        <v>3.7400090484089881</v>
      </c>
      <c r="L23" s="7">
        <f>L22*100/L12</f>
        <v>4.6128330050792989</v>
      </c>
      <c r="M23" s="7">
        <f>M22*100/M12</f>
        <v>8.2953806115810025</v>
      </c>
      <c r="N23" s="7">
        <f>N22*100/N12</f>
        <v>-13.247111570960511</v>
      </c>
    </row>
    <row r="24" spans="1:14" ht="15.5" thickTop="1" thickBot="1" x14ac:dyDescent="0.4">
      <c r="A24" s="16"/>
      <c r="B24" s="12" t="s">
        <v>4</v>
      </c>
      <c r="C24" s="24" t="s">
        <v>14</v>
      </c>
      <c r="D24" s="4">
        <f>D7-D13</f>
        <v>-175</v>
      </c>
      <c r="E24" s="4">
        <f>E7-E13</f>
        <v>-6</v>
      </c>
      <c r="F24" s="4">
        <f>F7-F13</f>
        <v>-17</v>
      </c>
      <c r="G24" s="4">
        <f>G7-G13</f>
        <v>16</v>
      </c>
      <c r="H24" s="4">
        <f>H7-H13</f>
        <v>-168</v>
      </c>
      <c r="I24" s="4"/>
      <c r="J24" s="4">
        <f>J7-J13</f>
        <v>-396</v>
      </c>
      <c r="K24" s="4">
        <f>K7-K13</f>
        <v>-12</v>
      </c>
      <c r="L24" s="4">
        <f>L7-L13</f>
        <v>-99</v>
      </c>
      <c r="M24" s="4">
        <f>M7-M13</f>
        <v>-135</v>
      </c>
      <c r="N24" s="4">
        <f>N7-N13</f>
        <v>-150</v>
      </c>
    </row>
    <row r="25" spans="1:14" ht="15.5" thickTop="1" thickBot="1" x14ac:dyDescent="0.4">
      <c r="A25" s="16"/>
      <c r="B25" s="12"/>
      <c r="C25" s="24" t="s">
        <v>11</v>
      </c>
      <c r="D25" s="5">
        <f>D24*100/D13</f>
        <v>-2.8230359735441199</v>
      </c>
      <c r="E25" s="5">
        <f>E24*100/E13</f>
        <v>-1.791044776119403</v>
      </c>
      <c r="F25" s="5">
        <f>F24*100/F13</f>
        <v>-3.5269709543568464</v>
      </c>
      <c r="G25" s="5">
        <f>G24*100/G13</f>
        <v>1.8285714285714285</v>
      </c>
      <c r="H25" s="5">
        <f>H24*100/H13</f>
        <v>-3.7275349456401154</v>
      </c>
      <c r="I25" s="5"/>
      <c r="J25" s="5">
        <f>J24*100/J13</f>
        <v>-0.59925547047607519</v>
      </c>
      <c r="K25" s="5">
        <f>K24*100/K13</f>
        <v>-0.88041085840058697</v>
      </c>
      <c r="L25" s="5">
        <f>L24*100/L13</f>
        <v>-0.8663691257547913</v>
      </c>
      <c r="M25" s="5">
        <f>M24*100/M13</f>
        <v>-3.0494691664784277</v>
      </c>
      <c r="N25" s="5">
        <f>N24*100/N13</f>
        <v>-0.30696817763225215</v>
      </c>
    </row>
    <row r="26" spans="1:14" ht="15.5" thickTop="1" thickBot="1" x14ac:dyDescent="0.4">
      <c r="A26" s="16"/>
      <c r="B26" s="11" t="s">
        <v>5</v>
      </c>
      <c r="C26" s="25" t="s">
        <v>14</v>
      </c>
      <c r="D26" s="6">
        <f>D8-D14</f>
        <v>-401</v>
      </c>
      <c r="E26" s="6">
        <f>E8-E14</f>
        <v>183</v>
      </c>
      <c r="F26" s="6">
        <f>F8-F14</f>
        <v>-84</v>
      </c>
      <c r="G26" s="6">
        <f>G8-G14</f>
        <v>0</v>
      </c>
      <c r="H26" s="6">
        <f>H8-H14</f>
        <v>-500</v>
      </c>
      <c r="I26" s="6"/>
      <c r="J26" s="6">
        <f>J8-J14</f>
        <v>407</v>
      </c>
      <c r="K26" s="6">
        <f>K8-K14</f>
        <v>1007</v>
      </c>
      <c r="L26" s="6">
        <f>L8-L14</f>
        <v>255</v>
      </c>
      <c r="M26" s="6">
        <f>M8-M14</f>
        <v>390</v>
      </c>
      <c r="N26" s="6">
        <f>N8-N14</f>
        <v>-1245</v>
      </c>
    </row>
    <row r="27" spans="1:14" ht="15.5" thickTop="1" thickBot="1" x14ac:dyDescent="0.4">
      <c r="A27" s="17"/>
      <c r="B27" s="11"/>
      <c r="C27" s="25" t="s">
        <v>11</v>
      </c>
      <c r="D27" s="7">
        <f>D26*100/D14</f>
        <v>-1.9899756835889038</v>
      </c>
      <c r="E27" s="7">
        <f>E26*100/E14</f>
        <v>6.9423368740515929</v>
      </c>
      <c r="F27" s="7">
        <f>F26*100/F14</f>
        <v>-3.2659409020217729</v>
      </c>
      <c r="G27" s="7">
        <f>G26*100/G14</f>
        <v>0</v>
      </c>
      <c r="H27" s="7">
        <f>H26*100/H14</f>
        <v>-4.0469445568595708</v>
      </c>
      <c r="I27" s="7"/>
      <c r="J27" s="7">
        <f>J26*100/J14</f>
        <v>0.26549596211300863</v>
      </c>
      <c r="K27" s="7">
        <f>K26*100/K14</f>
        <v>12.361895408789589</v>
      </c>
      <c r="L27" s="7">
        <f>L26*100/L14</f>
        <v>0.69135668582583232</v>
      </c>
      <c r="M27" s="7">
        <f>M26*100/M14</f>
        <v>2.9648776037707161</v>
      </c>
      <c r="N27" s="7">
        <f>N26*100/N14</f>
        <v>-1.3089555691065458</v>
      </c>
    </row>
    <row r="28" spans="1:14" ht="15" thickTop="1" x14ac:dyDescent="0.35"/>
  </sheetData>
  <mergeCells count="12">
    <mergeCell ref="D1:H1"/>
    <mergeCell ref="J1:N1"/>
    <mergeCell ref="A16:A27"/>
    <mergeCell ref="A1:C2"/>
    <mergeCell ref="B16:B17"/>
    <mergeCell ref="B24:B25"/>
    <mergeCell ref="B26:B27"/>
    <mergeCell ref="A3:A8"/>
    <mergeCell ref="A9:A14"/>
    <mergeCell ref="B18:B19"/>
    <mergeCell ref="B20:B21"/>
    <mergeCell ref="B22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2021-03-12T09:30:30Z</dcterms:created>
  <dcterms:modified xsi:type="dcterms:W3CDTF">2021-03-12T11:09:23Z</dcterms:modified>
</cp:coreProperties>
</file>