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ÍO\0000 clm21 nuevo\documentación\FISCAL\"/>
    </mc:Choice>
  </mc:AlternateContent>
  <xr:revisionPtr revIDLastSave="0" documentId="8_{131FEDBE-B122-4F73-92B1-44305E3226DB}" xr6:coauthVersionLast="47" xr6:coauthVersionMax="47" xr10:uidLastSave="{00000000-0000-0000-0000-000000000000}"/>
  <bookViews>
    <workbookView xWindow="-110" yWindow="-110" windowWidth="19420" windowHeight="10420" xr2:uid="{698B9C89-3CFF-45B1-85B5-12D154F7830E}"/>
  </bookViews>
  <sheets>
    <sheet name="Los 20 que más recaudan" sheetId="1" r:id="rId1"/>
    <sheet name="IBI por provinci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D8" i="2"/>
  <c r="E8" i="2"/>
  <c r="F8" i="2"/>
  <c r="B8" i="2"/>
  <c r="G7" i="2"/>
  <c r="G6" i="2"/>
  <c r="G5" i="2"/>
  <c r="G4" i="2"/>
  <c r="G3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G8" i="2" l="1"/>
</calcChain>
</file>

<file path=xl/sharedStrings.xml><?xml version="1.0" encoding="utf-8"?>
<sst xmlns="http://schemas.openxmlformats.org/spreadsheetml/2006/main" count="42" uniqueCount="32">
  <si>
    <t>ALBACETE</t>
  </si>
  <si>
    <t>Almansa</t>
  </si>
  <si>
    <t>Hellín</t>
  </si>
  <si>
    <t>Villarrobledo</t>
  </si>
  <si>
    <t>Alcázar de San Juan</t>
  </si>
  <si>
    <t>CIUDAD REAL</t>
  </si>
  <si>
    <t>Daimiel</t>
  </si>
  <si>
    <t>Puertollano</t>
  </si>
  <si>
    <t>Tomelloso</t>
  </si>
  <si>
    <t>Valdepeñas</t>
  </si>
  <si>
    <t>CUENCA</t>
  </si>
  <si>
    <t>Tarancón</t>
  </si>
  <si>
    <t>Azuqueca de Henares</t>
  </si>
  <si>
    <t>Casar (El)</t>
  </si>
  <si>
    <t>GUADALAJARA</t>
  </si>
  <si>
    <t>Illescas</t>
  </si>
  <si>
    <t>Seseña</t>
  </si>
  <si>
    <t>Talavera de la Reina</t>
  </si>
  <si>
    <t>TOLEDO</t>
  </si>
  <si>
    <t>Municipio</t>
  </si>
  <si>
    <t>Urbano</t>
  </si>
  <si>
    <t>Recibos</t>
  </si>
  <si>
    <t>Base imponible</t>
  </si>
  <si>
    <t>Base liquidable</t>
  </si>
  <si>
    <t>Cuota íntegra</t>
  </si>
  <si>
    <t>Cuota líquida</t>
  </si>
  <si>
    <t>Manzanares</t>
  </si>
  <si>
    <t>CLM</t>
  </si>
  <si>
    <t>MEDIA</t>
  </si>
  <si>
    <t>Promedio por recibo</t>
  </si>
  <si>
    <t>IBI Urbano</t>
  </si>
  <si>
    <t>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</si>
</sst>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00"/>
    <numFmt numFmtId="166" formatCode="#,##0_);\(#,##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0"/>
      <name val="Calibri "/>
    </font>
    <font>
      <sz val="10"/>
      <color rgb="FFFF0000"/>
      <name val="Calibri "/>
    </font>
    <font>
      <b/>
      <sz val="10"/>
      <color theme="1"/>
      <name val="Calibri "/>
    </font>
    <font>
      <b/>
      <sz val="10"/>
      <color rgb="FFFF0000"/>
      <name val="Calibri "/>
    </font>
    <font>
      <sz val="9"/>
      <color theme="1"/>
      <name val="Calibri"/>
      <family val="2"/>
      <scheme val="minor"/>
    </font>
    <font>
      <b/>
      <sz val="9"/>
      <color theme="4" tint="-0.499984740745262"/>
      <name val="Arial"/>
      <family val="2"/>
    </font>
    <font>
      <sz val="9"/>
      <color theme="4" tint="-0.499984740745262"/>
      <name val="Calibri"/>
      <family val="2"/>
      <scheme val="minor"/>
    </font>
    <font>
      <sz val="9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/>
      <diagonal/>
    </border>
    <border>
      <left style="double">
        <color theme="4" tint="-0.499984740745262"/>
      </left>
      <right style="double">
        <color theme="4" tint="-0.499984740745262"/>
      </right>
      <top/>
      <bottom style="double">
        <color theme="4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3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0" xfId="0" applyFont="1" applyFill="1"/>
    <xf numFmtId="166" fontId="4" fillId="0" borderId="0" xfId="2" applyFont="1"/>
    <xf numFmtId="43" fontId="2" fillId="0" borderId="0" xfId="1" applyFont="1"/>
    <xf numFmtId="3" fontId="11" fillId="2" borderId="4" xfId="0" applyNumberFormat="1" applyFont="1" applyFill="1" applyBorder="1" applyAlignment="1">
      <alignment horizontal="right"/>
    </xf>
    <xf numFmtId="43" fontId="12" fillId="2" borderId="4" xfId="1" applyFont="1" applyFill="1" applyBorder="1"/>
    <xf numFmtId="166" fontId="11" fillId="2" borderId="4" xfId="2" applyFont="1" applyFill="1" applyBorder="1" applyAlignment="1">
      <alignment horizontal="right"/>
    </xf>
    <xf numFmtId="3" fontId="11" fillId="2" borderId="4" xfId="2" applyNumberFormat="1" applyFont="1" applyFill="1" applyBorder="1" applyAlignment="1">
      <alignment horizontal="right"/>
    </xf>
    <xf numFmtId="43" fontId="12" fillId="2" borderId="4" xfId="1" applyFont="1" applyFill="1" applyBorder="1" applyAlignment="1">
      <alignment horizontal="right"/>
    </xf>
    <xf numFmtId="0" fontId="15" fillId="0" borderId="0" xfId="0" applyFont="1"/>
    <xf numFmtId="43" fontId="15" fillId="0" borderId="0" xfId="1" applyFont="1"/>
    <xf numFmtId="1" fontId="8" fillId="3" borderId="0" xfId="0" applyNumberFormat="1" applyFont="1" applyFill="1" applyAlignment="1">
      <alignment horizontal="center" vertical="center"/>
    </xf>
    <xf numFmtId="43" fontId="8" fillId="0" borderId="0" xfId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7" fillId="0" borderId="0" xfId="0" applyFont="1"/>
    <xf numFmtId="166" fontId="2" fillId="0" borderId="0" xfId="2" applyFont="1"/>
    <xf numFmtId="166" fontId="2" fillId="0" borderId="0" xfId="2" applyFont="1" applyAlignment="1">
      <alignment vertical="center"/>
    </xf>
    <xf numFmtId="3" fontId="15" fillId="0" borderId="0" xfId="0" applyNumberFormat="1" applyFont="1"/>
    <xf numFmtId="0" fontId="18" fillId="4" borderId="4" xfId="0" applyFont="1" applyFill="1" applyBorder="1"/>
    <xf numFmtId="1" fontId="18" fillId="4" borderId="4" xfId="0" applyNumberFormat="1" applyFont="1" applyFill="1" applyBorder="1" applyAlignment="1">
      <alignment horizontal="left"/>
    </xf>
    <xf numFmtId="3" fontId="18" fillId="4" borderId="4" xfId="2" applyNumberFormat="1" applyFont="1" applyFill="1" applyBorder="1"/>
    <xf numFmtId="43" fontId="18" fillId="4" borderId="4" xfId="1" applyFont="1" applyFill="1" applyBorder="1"/>
    <xf numFmtId="0" fontId="18" fillId="2" borderId="4" xfId="0" applyFont="1" applyFill="1" applyBorder="1"/>
    <xf numFmtId="1" fontId="18" fillId="0" borderId="4" xfId="2" applyNumberFormat="1" applyFont="1" applyBorder="1" applyAlignment="1">
      <alignment horizontal="left"/>
    </xf>
    <xf numFmtId="3" fontId="18" fillId="0" borderId="4" xfId="2" applyNumberFormat="1" applyFont="1" applyBorder="1"/>
    <xf numFmtId="43" fontId="18" fillId="0" borderId="4" xfId="1" applyFont="1" applyBorder="1"/>
    <xf numFmtId="1" fontId="18" fillId="4" borderId="4" xfId="2" quotePrefix="1" applyNumberFormat="1" applyFont="1" applyFill="1" applyBorder="1" applyAlignment="1">
      <alignment horizontal="left"/>
    </xf>
    <xf numFmtId="1" fontId="18" fillId="4" borderId="4" xfId="2" applyNumberFormat="1" applyFont="1" applyFill="1" applyBorder="1" applyAlignment="1">
      <alignment horizontal="left"/>
    </xf>
    <xf numFmtId="1" fontId="18" fillId="0" borderId="4" xfId="0" applyNumberFormat="1" applyFont="1" applyBorder="1" applyAlignment="1">
      <alignment horizontal="left"/>
    </xf>
    <xf numFmtId="1" fontId="18" fillId="0" borderId="4" xfId="2" quotePrefix="1" applyNumberFormat="1" applyFont="1" applyBorder="1" applyAlignment="1">
      <alignment horizontal="left"/>
    </xf>
    <xf numFmtId="3" fontId="18" fillId="0" borderId="4" xfId="2" applyNumberFormat="1" applyFont="1" applyBorder="1" applyAlignment="1">
      <alignment horizontal="right"/>
    </xf>
    <xf numFmtId="1" fontId="16" fillId="4" borderId="4" xfId="2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/>
    </xf>
    <xf numFmtId="166" fontId="10" fillId="4" borderId="4" xfId="2" applyFont="1" applyFill="1" applyBorder="1" applyAlignment="1">
      <alignment horizontal="left"/>
    </xf>
    <xf numFmtId="165" fontId="10" fillId="4" borderId="4" xfId="2" applyNumberFormat="1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3" fontId="13" fillId="4" borderId="4" xfId="0" applyNumberFormat="1" applyFont="1" applyFill="1" applyBorder="1"/>
    <xf numFmtId="43" fontId="14" fillId="4" borderId="4" xfId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_catastro 2003" xfId="2" xr:uid="{4605994F-7F33-481C-8120-371911DEAD5E}"/>
  </cellStyles>
  <dxfs count="5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0FB0F-1EFB-4999-8CD3-DAECD88003A8}">
  <dimension ref="A1:AZ23"/>
  <sheetViews>
    <sheetView tabSelected="1" workbookViewId="0">
      <selection sqref="A1:A2"/>
    </sheetView>
  </sheetViews>
  <sheetFormatPr baseColWidth="10" defaultRowHeight="12"/>
  <cols>
    <col min="1" max="1" width="10.90625" style="11"/>
    <col min="2" max="2" width="16.90625" style="11" bestFit="1" customWidth="1"/>
    <col min="3" max="8" width="10.90625" style="11"/>
    <col min="9" max="9" width="10.90625" style="12"/>
    <col min="10" max="16384" width="10.90625" style="11"/>
  </cols>
  <sheetData>
    <row r="1" spans="1:52" ht="12.75" customHeight="1" thickTop="1" thickBot="1">
      <c r="A1" s="39"/>
      <c r="B1" s="35" t="s">
        <v>19</v>
      </c>
      <c r="C1" s="36" t="s">
        <v>30</v>
      </c>
      <c r="D1" s="36"/>
      <c r="E1" s="36"/>
      <c r="F1" s="36"/>
      <c r="G1" s="36"/>
      <c r="H1" s="37"/>
    </row>
    <row r="2" spans="1:52" s="13" customFormat="1" ht="48" customHeight="1" thickTop="1" thickBot="1">
      <c r="A2" s="40"/>
      <c r="B2" s="35"/>
      <c r="C2" s="37" t="s">
        <v>21</v>
      </c>
      <c r="D2" s="38" t="s">
        <v>22</v>
      </c>
      <c r="E2" s="37" t="s">
        <v>23</v>
      </c>
      <c r="F2" s="37" t="s">
        <v>24</v>
      </c>
      <c r="G2" s="37" t="s">
        <v>25</v>
      </c>
      <c r="H2" s="37" t="s">
        <v>29</v>
      </c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52" s="16" customFormat="1" ht="12" customHeight="1" thickTop="1" thickBot="1">
      <c r="A3" s="22">
        <v>1</v>
      </c>
      <c r="B3" s="23" t="s">
        <v>0</v>
      </c>
      <c r="C3" s="24">
        <v>138917</v>
      </c>
      <c r="D3" s="24">
        <v>9805102</v>
      </c>
      <c r="E3" s="24">
        <v>9805102</v>
      </c>
      <c r="F3" s="24">
        <v>41718999</v>
      </c>
      <c r="G3" s="24">
        <v>41512699</v>
      </c>
      <c r="H3" s="25">
        <f>G3/C3</f>
        <v>298.83094941583823</v>
      </c>
      <c r="I3" s="5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s="16" customFormat="1" ht="12" customHeight="1" thickTop="1" thickBot="1">
      <c r="A4" s="26">
        <f>A3+1</f>
        <v>2</v>
      </c>
      <c r="B4" s="27" t="s">
        <v>18</v>
      </c>
      <c r="C4" s="28">
        <v>63916</v>
      </c>
      <c r="D4" s="28">
        <v>5838153</v>
      </c>
      <c r="E4" s="28">
        <v>5838153</v>
      </c>
      <c r="F4" s="28">
        <v>26038160</v>
      </c>
      <c r="G4" s="28">
        <v>25838792</v>
      </c>
      <c r="H4" s="29">
        <f t="shared" ref="H4:H22" si="0">G4/C4</f>
        <v>404.26171850553851</v>
      </c>
      <c r="I4" s="5"/>
      <c r="J4" s="17"/>
      <c r="K4" s="17"/>
      <c r="L4" s="17"/>
      <c r="M4" s="17"/>
      <c r="N4" s="17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s="16" customFormat="1" ht="12" customHeight="1" thickTop="1" thickBot="1">
      <c r="A5" s="22">
        <f t="shared" ref="A5:A21" si="1">A4+1</f>
        <v>3</v>
      </c>
      <c r="B5" s="30" t="s">
        <v>5</v>
      </c>
      <c r="C5" s="24">
        <v>72692</v>
      </c>
      <c r="D5" s="24">
        <v>3534956</v>
      </c>
      <c r="E5" s="24">
        <v>3260236</v>
      </c>
      <c r="F5" s="24">
        <v>28140014</v>
      </c>
      <c r="G5" s="24">
        <v>25735297</v>
      </c>
      <c r="H5" s="25">
        <f t="shared" si="0"/>
        <v>354.03203928905521</v>
      </c>
      <c r="I5" s="5"/>
      <c r="J5" s="17"/>
      <c r="K5" s="17"/>
      <c r="L5" s="17"/>
      <c r="M5" s="17"/>
      <c r="N5" s="17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52" s="16" customFormat="1" ht="12" customHeight="1" thickTop="1" thickBot="1">
      <c r="A6" s="26">
        <f t="shared" si="1"/>
        <v>4</v>
      </c>
      <c r="B6" s="27" t="s">
        <v>14</v>
      </c>
      <c r="C6" s="28">
        <v>71969</v>
      </c>
      <c r="D6" s="28">
        <v>5187980</v>
      </c>
      <c r="E6" s="28">
        <v>4771954</v>
      </c>
      <c r="F6" s="28">
        <v>23845723</v>
      </c>
      <c r="G6" s="28">
        <v>23703203</v>
      </c>
      <c r="H6" s="29">
        <f t="shared" si="0"/>
        <v>329.35295752337811</v>
      </c>
      <c r="I6" s="5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2" s="19" customFormat="1" ht="12" customHeight="1" thickTop="1" thickBot="1">
      <c r="A7" s="22">
        <f t="shared" si="1"/>
        <v>5</v>
      </c>
      <c r="B7" s="31" t="s">
        <v>17</v>
      </c>
      <c r="C7" s="24">
        <v>71000</v>
      </c>
      <c r="D7" s="24">
        <v>4100769</v>
      </c>
      <c r="E7" s="24">
        <v>3476239</v>
      </c>
      <c r="F7" s="24">
        <v>17881776</v>
      </c>
      <c r="G7" s="24">
        <v>17789945</v>
      </c>
      <c r="H7" s="25">
        <f t="shared" si="0"/>
        <v>250.5626056338028</v>
      </c>
      <c r="I7" s="5"/>
    </row>
    <row r="8" spans="1:52" s="19" customFormat="1" ht="12" customHeight="1" thickTop="1" thickBot="1">
      <c r="A8" s="26">
        <f t="shared" si="1"/>
        <v>6</v>
      </c>
      <c r="B8" s="27" t="s">
        <v>10</v>
      </c>
      <c r="C8" s="28">
        <v>49015</v>
      </c>
      <c r="D8" s="28">
        <v>2843295</v>
      </c>
      <c r="E8" s="28">
        <v>2473192</v>
      </c>
      <c r="F8" s="28">
        <v>15415495</v>
      </c>
      <c r="G8" s="28">
        <v>13929925</v>
      </c>
      <c r="H8" s="29">
        <f t="shared" si="0"/>
        <v>284.19718453534631</v>
      </c>
      <c r="I8" s="5"/>
    </row>
    <row r="9" spans="1:52" s="19" customFormat="1" ht="12" customHeight="1" thickTop="1" thickBot="1">
      <c r="A9" s="22">
        <f t="shared" si="1"/>
        <v>7</v>
      </c>
      <c r="B9" s="31" t="s">
        <v>9</v>
      </c>
      <c r="C9" s="24">
        <v>28516</v>
      </c>
      <c r="D9" s="24">
        <v>1387388</v>
      </c>
      <c r="E9" s="24">
        <v>1293893</v>
      </c>
      <c r="F9" s="24">
        <v>10960370</v>
      </c>
      <c r="G9" s="24">
        <v>10221758</v>
      </c>
      <c r="H9" s="25">
        <f t="shared" si="0"/>
        <v>358.45693645672605</v>
      </c>
      <c r="I9" s="5"/>
    </row>
    <row r="10" spans="1:52" s="19" customFormat="1" ht="12" customHeight="1" thickTop="1" thickBot="1">
      <c r="A10" s="26">
        <f t="shared" si="1"/>
        <v>8</v>
      </c>
      <c r="B10" s="27" t="s">
        <v>7</v>
      </c>
      <c r="C10" s="28">
        <v>39873</v>
      </c>
      <c r="D10" s="28">
        <v>1826783</v>
      </c>
      <c r="E10" s="28">
        <v>1688007</v>
      </c>
      <c r="F10" s="28">
        <v>10212444</v>
      </c>
      <c r="G10" s="28">
        <v>10211606</v>
      </c>
      <c r="H10" s="29">
        <f t="shared" si="0"/>
        <v>256.10327790735585</v>
      </c>
      <c r="I10" s="5"/>
    </row>
    <row r="11" spans="1:52" s="19" customFormat="1" ht="12" customHeight="1" thickTop="1" thickBot="1">
      <c r="A11" s="22">
        <f t="shared" si="1"/>
        <v>9</v>
      </c>
      <c r="B11" s="31" t="s">
        <v>8</v>
      </c>
      <c r="C11" s="24">
        <v>30193</v>
      </c>
      <c r="D11" s="24">
        <v>1307409</v>
      </c>
      <c r="E11" s="24">
        <v>1216091</v>
      </c>
      <c r="F11" s="24">
        <v>8512638</v>
      </c>
      <c r="G11" s="24">
        <v>8511674</v>
      </c>
      <c r="H11" s="25">
        <f t="shared" si="0"/>
        <v>281.90885304540785</v>
      </c>
      <c r="I11" s="5"/>
    </row>
    <row r="12" spans="1:52" s="19" customFormat="1" ht="12" customHeight="1" thickTop="1" thickBot="1">
      <c r="A12" s="26">
        <f t="shared" si="1"/>
        <v>10</v>
      </c>
      <c r="B12" s="27" t="s">
        <v>12</v>
      </c>
      <c r="C12" s="28">
        <v>21836</v>
      </c>
      <c r="D12" s="28">
        <v>1627842</v>
      </c>
      <c r="E12" s="28">
        <v>1627842</v>
      </c>
      <c r="F12" s="28">
        <v>7813640</v>
      </c>
      <c r="G12" s="28">
        <v>7194524</v>
      </c>
      <c r="H12" s="29">
        <f t="shared" si="0"/>
        <v>329.47994138120532</v>
      </c>
      <c r="I12" s="5"/>
    </row>
    <row r="13" spans="1:52" s="19" customFormat="1" ht="12" customHeight="1" thickTop="1" thickBot="1">
      <c r="A13" s="22">
        <f t="shared" si="1"/>
        <v>11</v>
      </c>
      <c r="B13" s="23" t="s">
        <v>3</v>
      </c>
      <c r="C13" s="24">
        <v>21380</v>
      </c>
      <c r="D13" s="24">
        <v>960787</v>
      </c>
      <c r="E13" s="24">
        <v>960787</v>
      </c>
      <c r="F13" s="24">
        <v>6604245</v>
      </c>
      <c r="G13" s="24">
        <v>6604245</v>
      </c>
      <c r="H13" s="25">
        <f t="shared" si="0"/>
        <v>308.89826941066417</v>
      </c>
      <c r="I13" s="5"/>
    </row>
    <row r="14" spans="1:52" s="19" customFormat="1" ht="12" customHeight="1" thickTop="1" thickBot="1">
      <c r="A14" s="26">
        <f t="shared" si="1"/>
        <v>12</v>
      </c>
      <c r="B14" s="32" t="s">
        <v>2</v>
      </c>
      <c r="C14" s="28">
        <v>22632</v>
      </c>
      <c r="D14" s="28">
        <v>934828</v>
      </c>
      <c r="E14" s="28">
        <v>792150</v>
      </c>
      <c r="F14" s="28">
        <v>6287941</v>
      </c>
      <c r="G14" s="28">
        <v>6243011</v>
      </c>
      <c r="H14" s="29">
        <f t="shared" si="0"/>
        <v>275.8488423471191</v>
      </c>
      <c r="I14" s="5"/>
    </row>
    <row r="15" spans="1:52" s="19" customFormat="1" ht="12" customHeight="1" thickTop="1" thickBot="1">
      <c r="A15" s="22">
        <f t="shared" si="1"/>
        <v>13</v>
      </c>
      <c r="B15" s="31" t="s">
        <v>15</v>
      </c>
      <c r="C15" s="24">
        <v>20650</v>
      </c>
      <c r="D15" s="24">
        <v>1159318</v>
      </c>
      <c r="E15" s="24">
        <v>1159318</v>
      </c>
      <c r="F15" s="24">
        <v>6260317</v>
      </c>
      <c r="G15" s="24">
        <v>6111594</v>
      </c>
      <c r="H15" s="25">
        <f t="shared" si="0"/>
        <v>295.96096852300241</v>
      </c>
      <c r="I15" s="5"/>
    </row>
    <row r="16" spans="1:52" s="19" customFormat="1" ht="12" customHeight="1" thickTop="1" thickBot="1">
      <c r="A16" s="26">
        <f t="shared" si="1"/>
        <v>14</v>
      </c>
      <c r="B16" s="33" t="s">
        <v>4</v>
      </c>
      <c r="C16" s="28">
        <v>23897</v>
      </c>
      <c r="D16" s="28">
        <v>1222317</v>
      </c>
      <c r="E16" s="28">
        <v>1222317</v>
      </c>
      <c r="F16" s="28">
        <v>5867123</v>
      </c>
      <c r="G16" s="28">
        <v>5508071</v>
      </c>
      <c r="H16" s="29">
        <f t="shared" si="0"/>
        <v>230.49215382684019</v>
      </c>
      <c r="I16" s="5"/>
    </row>
    <row r="17" spans="1:9" s="19" customFormat="1" ht="12" customHeight="1" thickTop="1" thickBot="1">
      <c r="A17" s="22">
        <f t="shared" si="1"/>
        <v>15</v>
      </c>
      <c r="B17" s="23" t="s">
        <v>1</v>
      </c>
      <c r="C17" s="24">
        <v>19345</v>
      </c>
      <c r="D17" s="24">
        <v>609878</v>
      </c>
      <c r="E17" s="24">
        <v>609878</v>
      </c>
      <c r="F17" s="24">
        <v>5286107</v>
      </c>
      <c r="G17" s="24">
        <v>5269144</v>
      </c>
      <c r="H17" s="25">
        <f t="shared" si="0"/>
        <v>272.3775652623417</v>
      </c>
      <c r="I17" s="5"/>
    </row>
    <row r="18" spans="1:9" s="19" customFormat="1" ht="12" customHeight="1" thickTop="1" thickBot="1">
      <c r="A18" s="26">
        <f t="shared" si="1"/>
        <v>16</v>
      </c>
      <c r="B18" s="27" t="s">
        <v>16</v>
      </c>
      <c r="C18" s="28">
        <v>17599</v>
      </c>
      <c r="D18" s="28">
        <v>1032949</v>
      </c>
      <c r="E18" s="28">
        <v>1032949</v>
      </c>
      <c r="F18" s="28">
        <v>4713611</v>
      </c>
      <c r="G18" s="28">
        <v>4709828</v>
      </c>
      <c r="H18" s="29">
        <f t="shared" si="0"/>
        <v>267.61906926529917</v>
      </c>
      <c r="I18" s="5"/>
    </row>
    <row r="19" spans="1:9" s="19" customFormat="1" ht="12" customHeight="1" thickTop="1" thickBot="1">
      <c r="A19" s="22">
        <f t="shared" si="1"/>
        <v>17</v>
      </c>
      <c r="B19" s="31" t="s">
        <v>6</v>
      </c>
      <c r="C19" s="24">
        <v>17487</v>
      </c>
      <c r="D19" s="24">
        <v>683867</v>
      </c>
      <c r="E19" s="24">
        <v>609138</v>
      </c>
      <c r="F19" s="24">
        <v>4385792</v>
      </c>
      <c r="G19" s="24">
        <v>4385439</v>
      </c>
      <c r="H19" s="25">
        <f t="shared" si="0"/>
        <v>250.78281008749357</v>
      </c>
      <c r="I19" s="5"/>
    </row>
    <row r="20" spans="1:9" s="20" customFormat="1" ht="12" customHeight="1" thickTop="1" thickBot="1">
      <c r="A20" s="26">
        <f t="shared" si="1"/>
        <v>18</v>
      </c>
      <c r="B20" s="27" t="s">
        <v>11</v>
      </c>
      <c r="C20" s="28">
        <v>14799</v>
      </c>
      <c r="D20" s="28">
        <v>596402</v>
      </c>
      <c r="E20" s="28">
        <v>596402</v>
      </c>
      <c r="F20" s="28">
        <v>4300062</v>
      </c>
      <c r="G20" s="28">
        <v>4275766</v>
      </c>
      <c r="H20" s="29">
        <f t="shared" si="0"/>
        <v>288.9226299074262</v>
      </c>
      <c r="I20" s="5"/>
    </row>
    <row r="21" spans="1:9" s="19" customFormat="1" ht="12" customHeight="1" thickTop="1" thickBot="1">
      <c r="A21" s="22">
        <f>A20+1</f>
        <v>19</v>
      </c>
      <c r="B21" s="31" t="s">
        <v>13</v>
      </c>
      <c r="C21" s="24">
        <v>10147</v>
      </c>
      <c r="D21" s="24">
        <v>907718</v>
      </c>
      <c r="E21" s="24">
        <v>871234</v>
      </c>
      <c r="F21" s="24">
        <v>4181924</v>
      </c>
      <c r="G21" s="24">
        <v>4176807</v>
      </c>
      <c r="H21" s="25">
        <f t="shared" si="0"/>
        <v>411.62974278111756</v>
      </c>
      <c r="I21" s="5"/>
    </row>
    <row r="22" spans="1:9" ht="13" thickTop="1" thickBot="1">
      <c r="A22" s="26">
        <f>A21+1</f>
        <v>20</v>
      </c>
      <c r="B22" s="27" t="s">
        <v>26</v>
      </c>
      <c r="C22" s="34">
        <v>17350</v>
      </c>
      <c r="D22" s="28">
        <v>700768</v>
      </c>
      <c r="E22" s="28">
        <v>665685</v>
      </c>
      <c r="F22" s="28">
        <v>4000768</v>
      </c>
      <c r="G22" s="28">
        <v>4000768</v>
      </c>
      <c r="H22" s="29">
        <f t="shared" si="0"/>
        <v>230.59181556195966</v>
      </c>
      <c r="I22" s="5"/>
    </row>
    <row r="23" spans="1:9" ht="12.5" thickTop="1">
      <c r="C23" s="21"/>
      <c r="G23" s="21"/>
      <c r="H23" s="5"/>
    </row>
  </sheetData>
  <sortState xmlns:xlrd2="http://schemas.microsoft.com/office/spreadsheetml/2017/richdata2" ref="B4:H21">
    <sortCondition descending="1" ref="G3:G21"/>
  </sortState>
  <mergeCells count="3">
    <mergeCell ref="C1:G1"/>
    <mergeCell ref="B1:B2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419DD-05C6-404B-A3F9-3025C12F25F1}">
  <dimension ref="A1:AY9"/>
  <sheetViews>
    <sheetView workbookViewId="0">
      <selection activeCell="C8" sqref="C8"/>
    </sheetView>
  </sheetViews>
  <sheetFormatPr baseColWidth="10" defaultRowHeight="14.5"/>
  <cols>
    <col min="1" max="1" width="13.54296875" bestFit="1" customWidth="1"/>
    <col min="2" max="2" width="11.08984375" bestFit="1" customWidth="1"/>
    <col min="3" max="4" width="11.26953125" bestFit="1" customWidth="1"/>
    <col min="5" max="6" width="12.36328125" bestFit="1" customWidth="1"/>
    <col min="7" max="7" width="11.08984375" bestFit="1" customWidth="1"/>
  </cols>
  <sheetData>
    <row r="1" spans="1:51">
      <c r="B1" s="41" t="s">
        <v>20</v>
      </c>
      <c r="C1" s="41"/>
      <c r="D1" s="41"/>
      <c r="E1" s="41"/>
      <c r="F1" s="41"/>
      <c r="G1" s="41"/>
    </row>
    <row r="2" spans="1:51" ht="21.5" thickBot="1">
      <c r="A2" s="42" t="s">
        <v>31</v>
      </c>
      <c r="B2" s="42" t="s">
        <v>21</v>
      </c>
      <c r="C2" s="43" t="s">
        <v>22</v>
      </c>
      <c r="D2" s="42" t="s">
        <v>23</v>
      </c>
      <c r="E2" s="42" t="s">
        <v>24</v>
      </c>
      <c r="F2" s="42" t="s">
        <v>25</v>
      </c>
      <c r="G2" s="42" t="s">
        <v>28</v>
      </c>
    </row>
    <row r="3" spans="1:51" s="3" customFormat="1" ht="15" customHeight="1" thickTop="1" thickBot="1">
      <c r="A3" s="44" t="s">
        <v>0</v>
      </c>
      <c r="B3" s="6">
        <v>348601</v>
      </c>
      <c r="C3" s="6">
        <v>17601408</v>
      </c>
      <c r="D3" s="6">
        <v>17321723</v>
      </c>
      <c r="E3" s="6">
        <v>88231053</v>
      </c>
      <c r="F3" s="6">
        <v>86219150</v>
      </c>
      <c r="G3" s="7">
        <f t="shared" ref="G3:G7" si="0">F3/B3</f>
        <v>247.32903806931134</v>
      </c>
      <c r="H3" s="1"/>
      <c r="I3" s="1"/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1" s="4" customFormat="1" ht="15" customHeight="1" thickTop="1" thickBot="1">
      <c r="A4" s="45" t="s">
        <v>5</v>
      </c>
      <c r="B4" s="8">
        <v>464413</v>
      </c>
      <c r="C4" s="8">
        <v>20357201</v>
      </c>
      <c r="D4" s="8">
        <v>18855979</v>
      </c>
      <c r="E4" s="8">
        <v>130154846</v>
      </c>
      <c r="F4" s="8">
        <v>123540585</v>
      </c>
      <c r="G4" s="7">
        <f t="shared" si="0"/>
        <v>266.01448495197161</v>
      </c>
    </row>
    <row r="5" spans="1:51" s="4" customFormat="1" ht="15" customHeight="1" thickTop="1" thickBot="1">
      <c r="A5" s="45" t="s">
        <v>10</v>
      </c>
      <c r="B5" s="9">
        <v>250860</v>
      </c>
      <c r="C5" s="9">
        <v>8892787</v>
      </c>
      <c r="D5" s="9">
        <v>8455823</v>
      </c>
      <c r="E5" s="9">
        <v>48957561</v>
      </c>
      <c r="F5" s="9">
        <v>47327063</v>
      </c>
      <c r="G5" s="7">
        <f t="shared" si="0"/>
        <v>188.65926413138803</v>
      </c>
    </row>
    <row r="6" spans="1:51" s="4" customFormat="1" ht="13.5" customHeight="1" thickTop="1" thickBot="1">
      <c r="A6" s="45" t="s">
        <v>14</v>
      </c>
      <c r="B6" s="9">
        <v>316151</v>
      </c>
      <c r="C6" s="9">
        <v>16115857</v>
      </c>
      <c r="D6" s="9">
        <v>15418873</v>
      </c>
      <c r="E6" s="9">
        <v>80431148</v>
      </c>
      <c r="F6" s="9">
        <v>79275199</v>
      </c>
      <c r="G6" s="10">
        <f t="shared" si="0"/>
        <v>250.75106199252889</v>
      </c>
    </row>
    <row r="7" spans="1:51" s="4" customFormat="1" ht="15" customHeight="1" thickTop="1" thickBot="1">
      <c r="A7" s="46" t="s">
        <v>18</v>
      </c>
      <c r="B7" s="9">
        <v>667191</v>
      </c>
      <c r="C7" s="9">
        <v>35407658</v>
      </c>
      <c r="D7" s="9">
        <v>34333362</v>
      </c>
      <c r="E7" s="9">
        <v>169704034</v>
      </c>
      <c r="F7" s="9">
        <v>168582222</v>
      </c>
      <c r="G7" s="10">
        <f t="shared" si="0"/>
        <v>252.67460442362082</v>
      </c>
    </row>
    <row r="8" spans="1:51" ht="15.5" thickTop="1" thickBot="1">
      <c r="A8" s="47" t="s">
        <v>27</v>
      </c>
      <c r="B8" s="48">
        <f>SUM(B3:B7)</f>
        <v>2047216</v>
      </c>
      <c r="C8" s="48">
        <f t="shared" ref="C8:F8" si="1">SUM(C3:C7)</f>
        <v>98374911</v>
      </c>
      <c r="D8" s="48">
        <f t="shared" si="1"/>
        <v>94385760</v>
      </c>
      <c r="E8" s="48">
        <f t="shared" si="1"/>
        <v>517478642</v>
      </c>
      <c r="F8" s="48">
        <f t="shared" si="1"/>
        <v>504944219</v>
      </c>
      <c r="G8" s="49">
        <f>F8/B8</f>
        <v>246.64921483614822</v>
      </c>
    </row>
    <row r="9" spans="1:51" ht="15" thickTop="1"/>
  </sheetData>
  <mergeCells count="1">
    <mergeCell ref="B1:G1"/>
  </mergeCells>
  <conditionalFormatting sqref="F2:G2">
    <cfRule type="top10" dxfId="0" priority="1" stopIfTrue="1" rank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Los 20 que más recaudan</vt:lpstr>
      <vt:lpstr>IBI por provincias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2021-06-09T08:22:29Z</dcterms:created>
  <dcterms:modified xsi:type="dcterms:W3CDTF">2021-06-09T10:07:00Z</dcterms:modified>
</cp:coreProperties>
</file>