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ÍO\000 Clm21\Documentación\Sanidad\Listas de espera\"/>
    </mc:Choice>
  </mc:AlternateContent>
  <xr:revisionPtr revIDLastSave="0" documentId="8_{9B1D5A2D-8ADC-4C19-BF47-02AA28D5FC74}" xr6:coauthVersionLast="47" xr6:coauthVersionMax="47" xr10:uidLastSave="{00000000-0000-0000-0000-000000000000}"/>
  <bookViews>
    <workbookView xWindow="-110" yWindow="-110" windowWidth="19420" windowHeight="10420" xr2:uid="{4D48A7D8-17AD-4597-BDA7-78665AE8D748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D18" i="1"/>
  <c r="C18" i="1"/>
  <c r="B18" i="1"/>
  <c r="H17" i="1"/>
  <c r="G17" i="1"/>
  <c r="F17" i="1"/>
  <c r="D17" i="1"/>
  <c r="C17" i="1"/>
  <c r="B17" i="1"/>
  <c r="H16" i="1"/>
  <c r="G16" i="1"/>
  <c r="F16" i="1"/>
  <c r="D16" i="1"/>
  <c r="C16" i="1"/>
  <c r="B16" i="1"/>
  <c r="H15" i="1"/>
  <c r="G15" i="1"/>
  <c r="F15" i="1"/>
  <c r="D15" i="1"/>
  <c r="C15" i="1"/>
  <c r="B15" i="1"/>
  <c r="H14" i="1"/>
  <c r="G14" i="1"/>
  <c r="F14" i="1"/>
  <c r="D14" i="1"/>
  <c r="C14" i="1"/>
  <c r="B14" i="1"/>
  <c r="H13" i="1"/>
  <c r="G13" i="1"/>
  <c r="F13" i="1"/>
  <c r="D13" i="1"/>
  <c r="C13" i="1"/>
  <c r="B13" i="1"/>
  <c r="H12" i="1"/>
  <c r="G12" i="1"/>
  <c r="F12" i="1"/>
  <c r="D12" i="1"/>
  <c r="C12" i="1"/>
  <c r="B12" i="1"/>
  <c r="H11" i="1"/>
  <c r="G11" i="1"/>
  <c r="F11" i="1"/>
  <c r="D11" i="1"/>
  <c r="C11" i="1"/>
  <c r="B11" i="1"/>
  <c r="H10" i="1"/>
  <c r="G10" i="1"/>
  <c r="F10" i="1"/>
  <c r="D10" i="1"/>
  <c r="C10" i="1"/>
  <c r="B10" i="1"/>
  <c r="H9" i="1"/>
  <c r="G9" i="1"/>
  <c r="F9" i="1"/>
  <c r="D9" i="1"/>
  <c r="C9" i="1"/>
  <c r="B9" i="1"/>
  <c r="H8" i="1"/>
  <c r="G8" i="1"/>
  <c r="F8" i="1"/>
  <c r="D8" i="1"/>
  <c r="C8" i="1"/>
  <c r="B8" i="1"/>
  <c r="H7" i="1"/>
  <c r="G7" i="1"/>
  <c r="F7" i="1"/>
  <c r="D7" i="1"/>
  <c r="C7" i="1"/>
  <c r="B7" i="1"/>
  <c r="H6" i="1"/>
  <c r="G6" i="1"/>
  <c r="F6" i="1"/>
  <c r="D6" i="1"/>
  <c r="C6" i="1"/>
  <c r="B6" i="1"/>
  <c r="H5" i="1"/>
  <c r="G5" i="1"/>
  <c r="F5" i="1"/>
  <c r="D5" i="1"/>
  <c r="C5" i="1"/>
  <c r="B5" i="1"/>
  <c r="H4" i="1"/>
  <c r="G4" i="1"/>
  <c r="F4" i="1"/>
  <c r="D4" i="1"/>
  <c r="C4" i="1"/>
  <c r="B4" i="1"/>
</calcChain>
</file>

<file path=xl/sharedStrings.xml><?xml version="1.0" encoding="utf-8"?>
<sst xmlns="http://schemas.openxmlformats.org/spreadsheetml/2006/main" count="24" uniqueCount="21">
  <si>
    <t>EVOLUCIÓN LISTAS DE ESPERA DE LA SANIDAD CASTELLANO-MANCHEGA</t>
  </si>
  <si>
    <t>2020/2019</t>
  </si>
  <si>
    <t>2021/2019</t>
  </si>
  <si>
    <t>quirúrgica</t>
  </si>
  <si>
    <t>especialista</t>
  </si>
  <si>
    <t>pruebas</t>
  </si>
  <si>
    <t>Toledo</t>
  </si>
  <si>
    <t>Alcázar</t>
  </si>
  <si>
    <t>Albacete</t>
  </si>
  <si>
    <t>Guadalajara</t>
  </si>
  <si>
    <t>Hellín</t>
  </si>
  <si>
    <t>Tomelloso</t>
  </si>
  <si>
    <t>Villarrobledo</t>
  </si>
  <si>
    <t>Talavera</t>
  </si>
  <si>
    <t>Puertollano</t>
  </si>
  <si>
    <t>Manzanares</t>
  </si>
  <si>
    <t>Cuenca</t>
  </si>
  <si>
    <t>Almansa</t>
  </si>
  <si>
    <t>Valdepeñas</t>
  </si>
  <si>
    <t>Ciudad Real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</si>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</sst>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double">
        <color theme="2"/>
      </left>
      <right/>
      <top style="double">
        <color theme="2"/>
      </top>
      <bottom style="double">
        <color theme="2"/>
      </bottom>
      <diagonal/>
    </border>
    <border>
      <left/>
      <right/>
      <top style="double">
        <color theme="2"/>
      </top>
      <bottom style="double">
        <color theme="2"/>
      </bottom>
      <diagonal/>
    </border>
    <border>
      <left/>
      <right style="double">
        <color theme="2"/>
      </right>
      <top style="double">
        <color theme="2"/>
      </top>
      <bottom style="double">
        <color theme="2"/>
      </bottom>
      <diagonal/>
    </border>
    <border>
      <left style="double">
        <color theme="2"/>
      </left>
      <right style="double">
        <color theme="2"/>
      </right>
      <top style="double">
        <color theme="2"/>
      </top>
      <bottom style="double">
        <color theme="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7" fontId="2" fillId="2" borderId="4" xfId="0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2" fillId="2" borderId="4" xfId="0" applyFont="1" applyFill="1" applyBorder="1"/>
    <xf numFmtId="164" fontId="4" fillId="3" borderId="0" xfId="0" applyNumberFormat="1" applyFont="1" applyFill="1"/>
    <xf numFmtId="164" fontId="4" fillId="3" borderId="4" xfId="0" applyNumberFormat="1" applyFont="1" applyFill="1" applyBorder="1"/>
    <xf numFmtId="164" fontId="1" fillId="3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s%20de%20espera%20desde%20junio%20de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7"/>
      <sheetName val="Hoja4"/>
      <sheetName val="Hoja3"/>
      <sheetName val="LISTA QUIRÚRGICA"/>
      <sheetName val="CONSULTAS EXTERNAS"/>
      <sheetName val="TÉCNICAS DIAGNÓSTICAS"/>
      <sheetName val="TOLEDO"/>
      <sheetName val="ALCÁZAR"/>
      <sheetName val="ALBACETE"/>
      <sheetName val="GUADALAJARA"/>
      <sheetName val="HELLÍN"/>
      <sheetName val="TOMELLOSO"/>
      <sheetName val="VILLARROBLEDO"/>
      <sheetName val="TALAVERA"/>
      <sheetName val="PUERTOLLANO"/>
      <sheetName val="MANZANARES"/>
      <sheetName val="CUENCA"/>
      <sheetName val="ALMANSA"/>
      <sheetName val="VALDEPEÑAS"/>
      <sheetName val="CIUDAD REAL"/>
      <sheetName val="Hoja1"/>
      <sheetName val="Hoja2"/>
      <sheetName val="Hoja5"/>
      <sheetName val="Hoja6"/>
    </sheetNames>
    <sheetDataSet>
      <sheetData sheetId="0"/>
      <sheetData sheetId="1"/>
      <sheetData sheetId="2"/>
      <sheetData sheetId="3">
        <row r="74">
          <cell r="C74">
            <v>5.640794223826715</v>
          </cell>
          <cell r="E74">
            <v>50.752481588216462</v>
          </cell>
          <cell r="G74">
            <v>6.9027280242491047</v>
          </cell>
          <cell r="I74">
            <v>29.152609644770788</v>
          </cell>
          <cell r="K74">
            <v>-33.203883495145632</v>
          </cell>
          <cell r="M74">
            <v>212.90322580645162</v>
          </cell>
          <cell r="O74">
            <v>-13.333333333333334</v>
          </cell>
          <cell r="Q74">
            <v>-48.72274143302181</v>
          </cell>
          <cell r="S74">
            <v>-14.508276533592989</v>
          </cell>
          <cell r="U74">
            <v>16.161616161616163</v>
          </cell>
          <cell r="W74">
            <v>27.16133424098026</v>
          </cell>
          <cell r="Y74">
            <v>-9.9601593625498008</v>
          </cell>
          <cell r="AA74">
            <v>-11.357074109720886</v>
          </cell>
          <cell r="AC74">
            <v>-1.9340779079269954</v>
          </cell>
          <cell r="AF74">
            <v>8.8795103272869564</v>
          </cell>
        </row>
        <row r="77">
          <cell r="C77">
            <v>-5.0428700361010828</v>
          </cell>
          <cell r="E77">
            <v>-20.941402497598464</v>
          </cell>
          <cell r="G77">
            <v>-19.151281344723063</v>
          </cell>
          <cell r="I77">
            <v>-15.816630283786466</v>
          </cell>
          <cell r="K77">
            <v>-9.7087378640776691</v>
          </cell>
          <cell r="M77">
            <v>588.70967741935488</v>
          </cell>
          <cell r="O77">
            <v>-50.18018018018018</v>
          </cell>
          <cell r="Q77">
            <v>10.654205607476635</v>
          </cell>
          <cell r="S77">
            <v>-37.585199610516064</v>
          </cell>
          <cell r="U77">
            <v>8.282828282828282</v>
          </cell>
          <cell r="W77">
            <v>7.011572498298162</v>
          </cell>
          <cell r="Y77">
            <v>15.338645418326694</v>
          </cell>
          <cell r="AA77">
            <v>-23.484119345524544</v>
          </cell>
          <cell r="AC77">
            <v>-28.738763279760285</v>
          </cell>
          <cell r="AF77">
            <v>-13.479974286592695</v>
          </cell>
        </row>
      </sheetData>
      <sheetData sheetId="4">
        <row r="76">
          <cell r="C76">
            <v>-35.801336653125411</v>
          </cell>
          <cell r="E76">
            <v>-18.783542039355993</v>
          </cell>
          <cell r="G76">
            <v>-53.645833333333336</v>
          </cell>
          <cell r="I76">
            <v>-65.065812877979369</v>
          </cell>
          <cell r="K76">
            <v>-80.930587337909998</v>
          </cell>
          <cell r="M76">
            <v>-2.034136076689268</v>
          </cell>
          <cell r="O76">
            <v>-95.191122071516645</v>
          </cell>
          <cell r="Q76">
            <v>-76.39575971731449</v>
          </cell>
          <cell r="S76">
            <v>-90.922190201729109</v>
          </cell>
          <cell r="U76">
            <v>-46.281851274050965</v>
          </cell>
          <cell r="W76">
            <v>-59.718734304369661</v>
          </cell>
          <cell r="Y76">
            <v>-39.596273291925463</v>
          </cell>
          <cell r="AA76">
            <v>-17.141500474833808</v>
          </cell>
          <cell r="AC76">
            <v>-67.351778656126484</v>
          </cell>
          <cell r="AF76">
            <v>-44.152075643024929</v>
          </cell>
        </row>
        <row r="79">
          <cell r="C79">
            <v>-1.6118464159350019</v>
          </cell>
          <cell r="E79">
            <v>-7.0810971973762671</v>
          </cell>
          <cell r="G79">
            <v>-65.625</v>
          </cell>
          <cell r="I79">
            <v>10.032017075773746</v>
          </cell>
          <cell r="K79">
            <v>-60.564454614797867</v>
          </cell>
          <cell r="M79">
            <v>51.695113397241059</v>
          </cell>
          <cell r="O79">
            <v>-92.231812577065355</v>
          </cell>
          <cell r="Q79">
            <v>-64.075382803297998</v>
          </cell>
          <cell r="S79">
            <v>19.668587896253602</v>
          </cell>
          <cell r="U79">
            <v>-31.409256370254809</v>
          </cell>
          <cell r="W79">
            <v>-16.423907584128578</v>
          </cell>
          <cell r="Y79">
            <v>-45.652173913043477</v>
          </cell>
          <cell r="AA79">
            <v>15.527065527065528</v>
          </cell>
          <cell r="AC79">
            <v>-9.3017127799736503</v>
          </cell>
          <cell r="AF79">
            <v>-7.0352750745178545</v>
          </cell>
        </row>
      </sheetData>
      <sheetData sheetId="5">
        <row r="76">
          <cell r="C76">
            <v>-5.6994818652849739</v>
          </cell>
          <cell r="E76">
            <v>193.83667180277351</v>
          </cell>
          <cell r="G76">
            <v>14.074074074074074</v>
          </cell>
          <cell r="I76">
            <v>27.800269905533064</v>
          </cell>
          <cell r="K76">
            <v>-54.736842105263158</v>
          </cell>
          <cell r="M76">
            <v>-51.662404092071611</v>
          </cell>
          <cell r="O76">
            <v>45.454545454545453</v>
          </cell>
          <cell r="Q76">
            <v>-22.950819672131146</v>
          </cell>
          <cell r="S76">
            <v>-95.238095238095241</v>
          </cell>
          <cell r="U76">
            <v>-63.003663003663007</v>
          </cell>
          <cell r="W76">
            <v>109.07172995780591</v>
          </cell>
          <cell r="Y76">
            <v>-30.76923076923077</v>
          </cell>
          <cell r="AA76">
            <v>55.952380952380949</v>
          </cell>
          <cell r="AC76">
            <v>139.91228070175438</v>
          </cell>
          <cell r="AF76">
            <v>38.797976792621242</v>
          </cell>
        </row>
        <row r="79">
          <cell r="C79">
            <v>-55.872193436960274</v>
          </cell>
          <cell r="E79">
            <v>-6.3174114021571652</v>
          </cell>
          <cell r="G79">
            <v>-32.592592592592595</v>
          </cell>
          <cell r="I79">
            <v>29.757085020242915</v>
          </cell>
          <cell r="K79">
            <v>-60</v>
          </cell>
          <cell r="M79">
            <v>12.020460358056265</v>
          </cell>
          <cell r="O79">
            <v>-9.0909090909090917</v>
          </cell>
          <cell r="Q79">
            <v>-58.469945355191257</v>
          </cell>
          <cell r="S79">
            <v>-69.841269841269835</v>
          </cell>
          <cell r="U79">
            <v>-34.615384615384613</v>
          </cell>
          <cell r="W79">
            <v>-9.071729957805907</v>
          </cell>
          <cell r="Y79">
            <v>23.076923076923077</v>
          </cell>
          <cell r="AA79">
            <v>29.761904761904763</v>
          </cell>
          <cell r="AC79">
            <v>33.881578947368418</v>
          </cell>
          <cell r="AF79">
            <v>-8.9854210056530803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DB90E-0F01-4ACB-9EAA-F3BD9E035906}">
  <dimension ref="A1:H19"/>
  <sheetViews>
    <sheetView tabSelected="1" workbookViewId="0">
      <selection sqref="A1:H1"/>
    </sheetView>
  </sheetViews>
  <sheetFormatPr baseColWidth="10" defaultRowHeight="14.5" x14ac:dyDescent="0.35"/>
  <sheetData>
    <row r="1" spans="1:8" ht="15.5" thickTop="1" thickBot="1" x14ac:dyDescent="0.4">
      <c r="A1" s="1" t="s">
        <v>0</v>
      </c>
      <c r="B1" s="2"/>
      <c r="C1" s="2"/>
      <c r="D1" s="2"/>
      <c r="E1" s="2"/>
      <c r="F1" s="2"/>
      <c r="G1" s="2"/>
      <c r="H1" s="3"/>
    </row>
    <row r="2" spans="1:8" ht="15.5" thickTop="1" thickBot="1" x14ac:dyDescent="0.4">
      <c r="A2" s="4">
        <v>43831</v>
      </c>
      <c r="B2" s="5" t="s">
        <v>1</v>
      </c>
      <c r="C2" s="5"/>
      <c r="D2" s="5"/>
      <c r="E2" s="6"/>
      <c r="F2" s="5" t="s">
        <v>2</v>
      </c>
      <c r="G2" s="5"/>
      <c r="H2" s="5"/>
    </row>
    <row r="3" spans="1:8" ht="15.5" thickTop="1" thickBot="1" x14ac:dyDescent="0.4">
      <c r="A3" s="7"/>
      <c r="B3" s="8" t="s">
        <v>3</v>
      </c>
      <c r="C3" s="8" t="s">
        <v>4</v>
      </c>
      <c r="D3" s="8" t="s">
        <v>5</v>
      </c>
      <c r="E3" s="8"/>
      <c r="F3" s="8" t="s">
        <v>3</v>
      </c>
      <c r="G3" s="8" t="s">
        <v>4</v>
      </c>
      <c r="H3" s="8" t="s">
        <v>5</v>
      </c>
    </row>
    <row r="4" spans="1:8" ht="15.5" thickTop="1" thickBot="1" x14ac:dyDescent="0.4">
      <c r="A4" s="8" t="s">
        <v>6</v>
      </c>
      <c r="B4" s="9">
        <f>'[1]LISTA QUIRÚRGICA'!$C$74</f>
        <v>5.640794223826715</v>
      </c>
      <c r="C4" s="10">
        <f>'[1]CONSULTAS EXTERNAS'!$C$76</f>
        <v>-35.801336653125411</v>
      </c>
      <c r="D4" s="10">
        <f>'[1]TÉCNICAS DIAGNÓSTICAS'!$C$76</f>
        <v>-5.6994818652849739</v>
      </c>
      <c r="E4" s="10"/>
      <c r="F4" s="10">
        <f>'[1]LISTA QUIRÚRGICA'!$C$77</f>
        <v>-5.0428700361010828</v>
      </c>
      <c r="G4" s="10">
        <f>'[1]CONSULTAS EXTERNAS'!$C$79</f>
        <v>-1.6118464159350019</v>
      </c>
      <c r="H4" s="10">
        <f>'[1]TÉCNICAS DIAGNÓSTICAS'!C79</f>
        <v>-55.872193436960274</v>
      </c>
    </row>
    <row r="5" spans="1:8" ht="15.5" thickTop="1" thickBot="1" x14ac:dyDescent="0.4">
      <c r="A5" s="8" t="s">
        <v>7</v>
      </c>
      <c r="B5" s="10">
        <f>'[1]LISTA QUIRÚRGICA'!$E$74</f>
        <v>50.752481588216462</v>
      </c>
      <c r="C5" s="10">
        <f>'[1]CONSULTAS EXTERNAS'!$E$76</f>
        <v>-18.783542039355993</v>
      </c>
      <c r="D5" s="9">
        <f>'[1]TÉCNICAS DIAGNÓSTICAS'!$E$76</f>
        <v>193.83667180277351</v>
      </c>
      <c r="E5" s="10"/>
      <c r="F5" s="10">
        <f>'[1]LISTA QUIRÚRGICA'!$E$77</f>
        <v>-20.941402497598464</v>
      </c>
      <c r="G5" s="10">
        <f>'[1]CONSULTAS EXTERNAS'!$E$79</f>
        <v>-7.0810971973762671</v>
      </c>
      <c r="H5" s="10">
        <f>'[1]TÉCNICAS DIAGNÓSTICAS'!$E$79</f>
        <v>-6.3174114021571652</v>
      </c>
    </row>
    <row r="6" spans="1:8" ht="15.5" thickTop="1" thickBot="1" x14ac:dyDescent="0.4">
      <c r="A6" s="8" t="s">
        <v>8</v>
      </c>
      <c r="B6" s="9">
        <f>'[1]LISTA QUIRÚRGICA'!$G$74</f>
        <v>6.9027280242491047</v>
      </c>
      <c r="C6" s="10">
        <f>'[1]CONSULTAS EXTERNAS'!$G$76</f>
        <v>-53.645833333333336</v>
      </c>
      <c r="D6" s="10">
        <f>'[1]TÉCNICAS DIAGNÓSTICAS'!$G$76</f>
        <v>14.074074074074074</v>
      </c>
      <c r="E6" s="10"/>
      <c r="F6" s="10">
        <f>'[1]LISTA QUIRÚRGICA'!$G$77</f>
        <v>-19.151281344723063</v>
      </c>
      <c r="G6" s="10">
        <f>'[1]CONSULTAS EXTERNAS'!$G$79</f>
        <v>-65.625</v>
      </c>
      <c r="H6" s="10">
        <f>'[1]TÉCNICAS DIAGNÓSTICAS'!$G$79</f>
        <v>-32.592592592592595</v>
      </c>
    </row>
    <row r="7" spans="1:8" ht="15.5" thickTop="1" thickBot="1" x14ac:dyDescent="0.4">
      <c r="A7" s="8" t="s">
        <v>9</v>
      </c>
      <c r="B7" s="10">
        <f>'[1]LISTA QUIRÚRGICA'!$I$74</f>
        <v>29.152609644770788</v>
      </c>
      <c r="C7" s="10">
        <f>'[1]CONSULTAS EXTERNAS'!$I$76</f>
        <v>-65.065812877979369</v>
      </c>
      <c r="D7" s="10">
        <f>'[1]TÉCNICAS DIAGNÓSTICAS'!$I$76</f>
        <v>27.800269905533064</v>
      </c>
      <c r="E7" s="10"/>
      <c r="F7" s="10">
        <f>'[1]LISTA QUIRÚRGICA'!$I$77</f>
        <v>-15.816630283786466</v>
      </c>
      <c r="G7" s="10">
        <f>'[1]CONSULTAS EXTERNAS'!$I$79</f>
        <v>10.032017075773746</v>
      </c>
      <c r="H7" s="10">
        <f>'[1]TÉCNICAS DIAGNÓSTICAS'!$I$79</f>
        <v>29.757085020242915</v>
      </c>
    </row>
    <row r="8" spans="1:8" ht="15.5" thickTop="1" thickBot="1" x14ac:dyDescent="0.4">
      <c r="A8" s="8" t="s">
        <v>10</v>
      </c>
      <c r="B8" s="10">
        <f>'[1]LISTA QUIRÚRGICA'!$K$74</f>
        <v>-33.203883495145632</v>
      </c>
      <c r="C8" s="10">
        <f>'[1]CONSULTAS EXTERNAS'!$K$76</f>
        <v>-80.930587337909998</v>
      </c>
      <c r="D8" s="10">
        <f>'[1]TÉCNICAS DIAGNÓSTICAS'!$K$76</f>
        <v>-54.736842105263158</v>
      </c>
      <c r="E8" s="10"/>
      <c r="F8" s="10">
        <f>'[1]LISTA QUIRÚRGICA'!$K$77</f>
        <v>-9.7087378640776691</v>
      </c>
      <c r="G8" s="10">
        <f>'[1]CONSULTAS EXTERNAS'!$K$79</f>
        <v>-60.564454614797867</v>
      </c>
      <c r="H8" s="10">
        <f>'[1]TÉCNICAS DIAGNÓSTICAS'!$K$79</f>
        <v>-60</v>
      </c>
    </row>
    <row r="9" spans="1:8" ht="15.5" thickTop="1" thickBot="1" x14ac:dyDescent="0.4">
      <c r="A9" s="8" t="s">
        <v>11</v>
      </c>
      <c r="B9" s="10">
        <f>'[1]LISTA QUIRÚRGICA'!$M$74</f>
        <v>212.90322580645162</v>
      </c>
      <c r="C9" s="10">
        <f>'[1]CONSULTAS EXTERNAS'!$M$76</f>
        <v>-2.034136076689268</v>
      </c>
      <c r="D9" s="10">
        <f>'[1]TÉCNICAS DIAGNÓSTICAS'!$M$76</f>
        <v>-51.662404092071611</v>
      </c>
      <c r="E9" s="10"/>
      <c r="F9" s="10">
        <f>'[1]LISTA QUIRÚRGICA'!$M$77</f>
        <v>588.70967741935488</v>
      </c>
      <c r="G9" s="10">
        <f>'[1]CONSULTAS EXTERNAS'!$M$79</f>
        <v>51.695113397241059</v>
      </c>
      <c r="H9" s="10">
        <f>'[1]TÉCNICAS DIAGNÓSTICAS'!$M$79</f>
        <v>12.020460358056265</v>
      </c>
    </row>
    <row r="10" spans="1:8" ht="15.5" thickTop="1" thickBot="1" x14ac:dyDescent="0.4">
      <c r="A10" s="8" t="s">
        <v>12</v>
      </c>
      <c r="B10" s="10">
        <f>'[1]LISTA QUIRÚRGICA'!$O$74</f>
        <v>-13.333333333333334</v>
      </c>
      <c r="C10" s="10">
        <f>'[1]CONSULTAS EXTERNAS'!$O$76</f>
        <v>-95.191122071516645</v>
      </c>
      <c r="D10" s="10">
        <f>'[1]TÉCNICAS DIAGNÓSTICAS'!$O$76</f>
        <v>45.454545454545453</v>
      </c>
      <c r="E10" s="10"/>
      <c r="F10" s="10">
        <f>'[1]LISTA QUIRÚRGICA'!$O$77</f>
        <v>-50.18018018018018</v>
      </c>
      <c r="G10" s="10">
        <f>'[1]CONSULTAS EXTERNAS'!$O$79</f>
        <v>-92.231812577065355</v>
      </c>
      <c r="H10" s="10">
        <f>'[1]TÉCNICAS DIAGNÓSTICAS'!$O$79</f>
        <v>-9.0909090909090917</v>
      </c>
    </row>
    <row r="11" spans="1:8" ht="15.5" thickTop="1" thickBot="1" x14ac:dyDescent="0.4">
      <c r="A11" s="8" t="s">
        <v>13</v>
      </c>
      <c r="B11" s="10">
        <f>'[1]LISTA QUIRÚRGICA'!$Q$74</f>
        <v>-48.72274143302181</v>
      </c>
      <c r="C11" s="10">
        <f>'[1]CONSULTAS EXTERNAS'!$Q$76</f>
        <v>-76.39575971731449</v>
      </c>
      <c r="D11" s="10">
        <f>'[1]TÉCNICAS DIAGNÓSTICAS'!$Q$76</f>
        <v>-22.950819672131146</v>
      </c>
      <c r="E11" s="10"/>
      <c r="F11" s="10">
        <f>'[1]LISTA QUIRÚRGICA'!$Q$77</f>
        <v>10.654205607476635</v>
      </c>
      <c r="G11" s="10">
        <f>'[1]CONSULTAS EXTERNAS'!$Q$79</f>
        <v>-64.075382803297998</v>
      </c>
      <c r="H11" s="10">
        <f>'[1]TÉCNICAS DIAGNÓSTICAS'!$Q$79</f>
        <v>-58.469945355191257</v>
      </c>
    </row>
    <row r="12" spans="1:8" ht="15.5" thickTop="1" thickBot="1" x14ac:dyDescent="0.4">
      <c r="A12" s="8" t="s">
        <v>14</v>
      </c>
      <c r="B12" s="10">
        <f>'[1]LISTA QUIRÚRGICA'!$S$74</f>
        <v>-14.508276533592989</v>
      </c>
      <c r="C12" s="10">
        <f>'[1]CONSULTAS EXTERNAS'!$S$76</f>
        <v>-90.922190201729109</v>
      </c>
      <c r="D12" s="10">
        <f>'[1]TÉCNICAS DIAGNÓSTICAS'!$S$76</f>
        <v>-95.238095238095241</v>
      </c>
      <c r="E12" s="10"/>
      <c r="F12" s="10">
        <f>'[1]LISTA QUIRÚRGICA'!$S$77</f>
        <v>-37.585199610516064</v>
      </c>
      <c r="G12" s="10">
        <f>'[1]CONSULTAS EXTERNAS'!$S$79</f>
        <v>19.668587896253602</v>
      </c>
      <c r="H12" s="10">
        <f>'[1]TÉCNICAS DIAGNÓSTICAS'!$S$79</f>
        <v>-69.841269841269835</v>
      </c>
    </row>
    <row r="13" spans="1:8" ht="15.5" thickTop="1" thickBot="1" x14ac:dyDescent="0.4">
      <c r="A13" s="8" t="s">
        <v>15</v>
      </c>
      <c r="B13" s="10">
        <f>'[1]LISTA QUIRÚRGICA'!$U$74</f>
        <v>16.161616161616163</v>
      </c>
      <c r="C13" s="10">
        <f>'[1]CONSULTAS EXTERNAS'!$U$76</f>
        <v>-46.281851274050965</v>
      </c>
      <c r="D13" s="10">
        <f>'[1]TÉCNICAS DIAGNÓSTICAS'!$U$76</f>
        <v>-63.003663003663007</v>
      </c>
      <c r="E13" s="10"/>
      <c r="F13" s="10">
        <f>'[1]LISTA QUIRÚRGICA'!$U$77</f>
        <v>8.282828282828282</v>
      </c>
      <c r="G13" s="10">
        <f>'[1]CONSULTAS EXTERNAS'!$U$79</f>
        <v>-31.409256370254809</v>
      </c>
      <c r="H13" s="10">
        <f>'[1]TÉCNICAS DIAGNÓSTICAS'!$U$79</f>
        <v>-34.615384615384613</v>
      </c>
    </row>
    <row r="14" spans="1:8" ht="15.5" thickTop="1" thickBot="1" x14ac:dyDescent="0.4">
      <c r="A14" s="8" t="s">
        <v>16</v>
      </c>
      <c r="B14" s="10">
        <f>'[1]LISTA QUIRÚRGICA'!$W$74</f>
        <v>27.16133424098026</v>
      </c>
      <c r="C14" s="9">
        <f>'[1]CONSULTAS EXTERNAS'!$W$76</f>
        <v>-59.718734304369661</v>
      </c>
      <c r="D14" s="10">
        <f>'[1]TÉCNICAS DIAGNÓSTICAS'!$W$76</f>
        <v>109.07172995780591</v>
      </c>
      <c r="E14" s="10"/>
      <c r="F14" s="10">
        <f>'[1]LISTA QUIRÚRGICA'!$W$77</f>
        <v>7.011572498298162</v>
      </c>
      <c r="G14" s="10">
        <f>'[1]CONSULTAS EXTERNAS'!$W$79</f>
        <v>-16.423907584128578</v>
      </c>
      <c r="H14" s="10">
        <f>'[1]TÉCNICAS DIAGNÓSTICAS'!$W$79</f>
        <v>-9.071729957805907</v>
      </c>
    </row>
    <row r="15" spans="1:8" ht="15.5" thickTop="1" thickBot="1" x14ac:dyDescent="0.4">
      <c r="A15" s="8" t="s">
        <v>17</v>
      </c>
      <c r="B15" s="10">
        <f>'[1]LISTA QUIRÚRGICA'!$Y$74</f>
        <v>-9.9601593625498008</v>
      </c>
      <c r="C15" s="10">
        <f>'[1]CONSULTAS EXTERNAS'!$Y$76</f>
        <v>-39.596273291925463</v>
      </c>
      <c r="D15" s="10">
        <f>'[1]TÉCNICAS DIAGNÓSTICAS'!$Y$76</f>
        <v>-30.76923076923077</v>
      </c>
      <c r="E15" s="10"/>
      <c r="F15" s="10">
        <f>'[1]LISTA QUIRÚRGICA'!$Y$77</f>
        <v>15.338645418326694</v>
      </c>
      <c r="G15" s="10">
        <f>'[1]CONSULTAS EXTERNAS'!$Y$79</f>
        <v>-45.652173913043477</v>
      </c>
      <c r="H15" s="10">
        <f>'[1]TÉCNICAS DIAGNÓSTICAS'!$Y$79</f>
        <v>23.076923076923077</v>
      </c>
    </row>
    <row r="16" spans="1:8" ht="15.5" thickTop="1" thickBot="1" x14ac:dyDescent="0.4">
      <c r="A16" s="8" t="s">
        <v>18</v>
      </c>
      <c r="B16" s="10">
        <f>'[1]LISTA QUIRÚRGICA'!$AA$74</f>
        <v>-11.357074109720886</v>
      </c>
      <c r="C16" s="10">
        <f>'[1]CONSULTAS EXTERNAS'!$AA$76</f>
        <v>-17.141500474833808</v>
      </c>
      <c r="D16" s="10">
        <f>'[1]TÉCNICAS DIAGNÓSTICAS'!$AA$76</f>
        <v>55.952380952380949</v>
      </c>
      <c r="E16" s="10"/>
      <c r="F16" s="10">
        <f>'[1]LISTA QUIRÚRGICA'!$AA$77</f>
        <v>-23.484119345524544</v>
      </c>
      <c r="G16" s="10">
        <f>'[1]CONSULTAS EXTERNAS'!$AA$79</f>
        <v>15.527065527065528</v>
      </c>
      <c r="H16" s="10">
        <f>'[1]TÉCNICAS DIAGNÓSTICAS'!$AA$79</f>
        <v>29.761904761904763</v>
      </c>
    </row>
    <row r="17" spans="1:8" ht="15.5" thickTop="1" thickBot="1" x14ac:dyDescent="0.4">
      <c r="A17" s="8" t="s">
        <v>19</v>
      </c>
      <c r="B17" s="9">
        <f>'[1]LISTA QUIRÚRGICA'!$AC$74</f>
        <v>-1.9340779079269954</v>
      </c>
      <c r="C17" s="10">
        <f>'[1]CONSULTAS EXTERNAS'!$AC$76</f>
        <v>-67.351778656126484</v>
      </c>
      <c r="D17" s="10">
        <f>'[1]TÉCNICAS DIAGNÓSTICAS'!$AC$76</f>
        <v>139.91228070175438</v>
      </c>
      <c r="E17" s="10"/>
      <c r="F17" s="10">
        <f>'[1]LISTA QUIRÚRGICA'!$AC$77</f>
        <v>-28.738763279760285</v>
      </c>
      <c r="G17" s="10">
        <f>'[1]CONSULTAS EXTERNAS'!$AC$79</f>
        <v>-9.3017127799736503</v>
      </c>
      <c r="H17" s="10">
        <f>'[1]TÉCNICAS DIAGNÓSTICAS'!$AC$79</f>
        <v>33.881578947368418</v>
      </c>
    </row>
    <row r="18" spans="1:8" ht="15.5" thickTop="1" thickBot="1" x14ac:dyDescent="0.4">
      <c r="A18" s="8" t="s">
        <v>20</v>
      </c>
      <c r="B18" s="11">
        <f>'[1]LISTA QUIRÚRGICA'!$AF$74</f>
        <v>8.8795103272869564</v>
      </c>
      <c r="C18" s="11">
        <f>'[1]CONSULTAS EXTERNAS'!$AF$76</f>
        <v>-44.152075643024929</v>
      </c>
      <c r="D18" s="11">
        <f>'[1]TÉCNICAS DIAGNÓSTICAS'!$AF$76</f>
        <v>38.797976792621242</v>
      </c>
      <c r="E18" s="11"/>
      <c r="F18" s="11">
        <f>'[1]LISTA QUIRÚRGICA'!$AF$77</f>
        <v>-13.479974286592695</v>
      </c>
      <c r="G18" s="11">
        <f>'[1]CONSULTAS EXTERNAS'!$AF$79</f>
        <v>-7.0352750745178545</v>
      </c>
      <c r="H18" s="11">
        <f>'[1]TÉCNICAS DIAGNÓSTICAS'!$AF$79</f>
        <v>-8.9854210056530803</v>
      </c>
    </row>
    <row r="19" spans="1:8" ht="15" thickTop="1" x14ac:dyDescent="0.35"/>
  </sheetData>
  <mergeCells count="3">
    <mergeCell ref="A1:H1"/>
    <mergeCell ref="B2:D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2022-01-14T09:48:56Z</dcterms:created>
  <dcterms:modified xsi:type="dcterms:W3CDTF">2022-01-14T10:43:03Z</dcterms:modified>
</cp:coreProperties>
</file>