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18" i="1" l="1"/>
  <c r="M18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M3" i="1"/>
  <c r="L3" i="1"/>
  <c r="K18" i="1"/>
  <c r="J18" i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K3" i="1"/>
  <c r="J3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<sst xmlns="http://schemas.openxmlformats.org/spreadsheetml/2006/main" count="29" uniqueCount="21">
  <si>
    <t>Pacientes + de 6 meses</t>
  </si>
  <si>
    <t>Total Pacientes</t>
  </si>
  <si>
    <t>TOLEDO</t>
  </si>
  <si>
    <t>ALCÁZAR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</si>
  <si>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</si>
  <si>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</si>
  <si>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</si>
  <si>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</si>
  <si>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</si>
  <si>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</si>
  <si>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</si>
  <si>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</si>
  <si>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</si>
  <si>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</si>
  <si>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</si>
  <si>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 xml:space="preserve">CIUDAD REAL </t>
  </si>
  <si>
    <t>CLM</t>
  </si>
  <si>
    <t>Variación último año</t>
  </si>
  <si>
    <t>Total pacientes</t>
  </si>
  <si>
    <t>En %</t>
  </si>
  <si>
    <t>Variación 2018-2015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</si>
</sst>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73B7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theme="3"/>
      </left>
      <right style="double">
        <color theme="3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2" fillId="0" borderId="6" xfId="0" applyNumberFormat="1" applyFont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L1" sqref="L1:M1"/>
    </sheetView>
  </sheetViews>
  <sheetFormatPr baseColWidth="10" defaultRowHeight="15" x14ac:dyDescent="0.25"/>
  <sheetData>
    <row r="1" spans="1:13" ht="16.5" customHeight="1" thickTop="1" thickBot="1" x14ac:dyDescent="0.3">
      <c r="B1" s="1">
        <v>42095</v>
      </c>
      <c r="C1" s="2"/>
      <c r="D1" s="3">
        <v>42461</v>
      </c>
      <c r="E1" s="4"/>
      <c r="F1" s="1">
        <v>42826</v>
      </c>
      <c r="G1" s="5"/>
      <c r="H1" s="1">
        <v>43191</v>
      </c>
      <c r="I1" s="2"/>
      <c r="J1" s="1" t="s">
        <v>17</v>
      </c>
      <c r="K1" s="2"/>
      <c r="L1" s="1" t="s">
        <v>20</v>
      </c>
      <c r="M1" s="2"/>
    </row>
    <row r="2" spans="1:13" ht="25.5" thickTop="1" thickBot="1" x14ac:dyDescent="0.3">
      <c r="B2" s="6" t="s">
        <v>0</v>
      </c>
      <c r="C2" s="6" t="s">
        <v>1</v>
      </c>
      <c r="D2" s="6" t="s">
        <v>0</v>
      </c>
      <c r="E2" s="6" t="s">
        <v>1</v>
      </c>
      <c r="F2" s="6" t="s">
        <v>0</v>
      </c>
      <c r="G2" s="6" t="s">
        <v>1</v>
      </c>
      <c r="H2" s="6" t="s">
        <v>0</v>
      </c>
      <c r="I2" s="6" t="s">
        <v>1</v>
      </c>
      <c r="J2" s="11" t="s">
        <v>18</v>
      </c>
      <c r="K2" s="11" t="s">
        <v>19</v>
      </c>
      <c r="L2" s="11" t="s">
        <v>18</v>
      </c>
      <c r="M2" s="11" t="s">
        <v>19</v>
      </c>
    </row>
    <row r="3" spans="1:13" ht="16.5" thickTop="1" thickBot="1" x14ac:dyDescent="0.3">
      <c r="A3" s="7" t="s">
        <v>2</v>
      </c>
      <c r="B3" s="8">
        <v>2183</v>
      </c>
      <c r="C3" s="8">
        <v>8672</v>
      </c>
      <c r="D3" s="13">
        <v>4683</v>
      </c>
      <c r="E3" s="13">
        <v>11412</v>
      </c>
      <c r="F3" s="8">
        <v>6842</v>
      </c>
      <c r="G3" s="8">
        <v>13265</v>
      </c>
      <c r="H3" s="13">
        <v>4962</v>
      </c>
      <c r="I3" s="13">
        <v>10929</v>
      </c>
      <c r="J3" s="8">
        <f>I3-G3</f>
        <v>-2336</v>
      </c>
      <c r="K3" s="12">
        <f>J3*100/G3</f>
        <v>-17.610252544289484</v>
      </c>
      <c r="L3" s="13">
        <f>I3-C3</f>
        <v>2257</v>
      </c>
      <c r="M3" s="16">
        <f>L3*100/C3</f>
        <v>26.02629151291513</v>
      </c>
    </row>
    <row r="4" spans="1:13" ht="16.5" thickTop="1" thickBot="1" x14ac:dyDescent="0.3">
      <c r="A4" s="7" t="s">
        <v>3</v>
      </c>
      <c r="B4" s="8">
        <v>99</v>
      </c>
      <c r="C4" s="8">
        <v>2558</v>
      </c>
      <c r="D4" s="14">
        <v>650</v>
      </c>
      <c r="E4" s="14">
        <v>3124</v>
      </c>
      <c r="F4" s="8">
        <v>589</v>
      </c>
      <c r="G4" s="8">
        <v>2503</v>
      </c>
      <c r="H4" s="14">
        <v>1111</v>
      </c>
      <c r="I4" s="14">
        <v>3289</v>
      </c>
      <c r="J4" s="8">
        <f t="shared" ref="J4:J18" si="0">I4-G4</f>
        <v>786</v>
      </c>
      <c r="K4" s="12">
        <f t="shared" ref="K4:K18" si="1">J4*100/G4</f>
        <v>31.402317219336794</v>
      </c>
      <c r="L4" s="14">
        <f t="shared" ref="L4:L18" si="2">I4-C4</f>
        <v>731</v>
      </c>
      <c r="M4" s="17">
        <f t="shared" ref="M4:M18" si="3">L4*100/C4</f>
        <v>28.577013291634088</v>
      </c>
    </row>
    <row r="5" spans="1:13" ht="16.5" thickTop="1" thickBot="1" x14ac:dyDescent="0.3">
      <c r="A5" s="7" t="s">
        <v>4</v>
      </c>
      <c r="B5" s="8">
        <v>1557</v>
      </c>
      <c r="C5" s="8">
        <v>5420</v>
      </c>
      <c r="D5" s="14">
        <v>2251</v>
      </c>
      <c r="E5" s="14">
        <v>6719</v>
      </c>
      <c r="F5" s="8">
        <v>3427</v>
      </c>
      <c r="G5" s="8">
        <v>8094</v>
      </c>
      <c r="H5" s="14">
        <v>4201</v>
      </c>
      <c r="I5" s="14">
        <v>8520</v>
      </c>
      <c r="J5" s="8">
        <f t="shared" si="0"/>
        <v>426</v>
      </c>
      <c r="K5" s="12">
        <f t="shared" si="1"/>
        <v>5.2631578947368425</v>
      </c>
      <c r="L5" s="14">
        <f t="shared" si="2"/>
        <v>3100</v>
      </c>
      <c r="M5" s="17">
        <f t="shared" si="3"/>
        <v>57.195571955719558</v>
      </c>
    </row>
    <row r="6" spans="1:13" ht="26.25" thickTop="1" thickBot="1" x14ac:dyDescent="0.3">
      <c r="A6" s="7" t="s">
        <v>5</v>
      </c>
      <c r="B6" s="8">
        <v>0</v>
      </c>
      <c r="C6" s="8">
        <v>3271</v>
      </c>
      <c r="D6" s="14">
        <v>294</v>
      </c>
      <c r="E6" s="14">
        <v>2633</v>
      </c>
      <c r="F6" s="8">
        <v>766</v>
      </c>
      <c r="G6" s="8">
        <v>3220</v>
      </c>
      <c r="H6" s="14">
        <v>1352</v>
      </c>
      <c r="I6" s="14">
        <v>4388</v>
      </c>
      <c r="J6" s="8">
        <f t="shared" si="0"/>
        <v>1168</v>
      </c>
      <c r="K6" s="12">
        <f t="shared" si="1"/>
        <v>36.273291925465841</v>
      </c>
      <c r="L6" s="14">
        <f t="shared" si="2"/>
        <v>1117</v>
      </c>
      <c r="M6" s="17">
        <f t="shared" si="3"/>
        <v>34.148578416386428</v>
      </c>
    </row>
    <row r="7" spans="1:13" ht="16.5" thickTop="1" thickBot="1" x14ac:dyDescent="0.3">
      <c r="A7" s="7" t="s">
        <v>6</v>
      </c>
      <c r="B7" s="8">
        <v>0</v>
      </c>
      <c r="C7" s="8">
        <v>865</v>
      </c>
      <c r="D7" s="14">
        <v>2</v>
      </c>
      <c r="E7" s="14">
        <v>574</v>
      </c>
      <c r="F7" s="8">
        <v>0</v>
      </c>
      <c r="G7" s="8">
        <v>427</v>
      </c>
      <c r="H7" s="14">
        <v>41</v>
      </c>
      <c r="I7" s="14">
        <v>704</v>
      </c>
      <c r="J7" s="8">
        <f t="shared" si="0"/>
        <v>277</v>
      </c>
      <c r="K7" s="12">
        <f t="shared" si="1"/>
        <v>64.871194379391099</v>
      </c>
      <c r="L7" s="14">
        <f t="shared" si="2"/>
        <v>-161</v>
      </c>
      <c r="M7" s="17">
        <f t="shared" si="3"/>
        <v>-18.612716763005782</v>
      </c>
    </row>
    <row r="8" spans="1:13" ht="16.5" thickTop="1" thickBot="1" x14ac:dyDescent="0.3">
      <c r="A8" s="7" t="s">
        <v>7</v>
      </c>
      <c r="B8" s="8">
        <v>15</v>
      </c>
      <c r="C8" s="8">
        <v>1138</v>
      </c>
      <c r="D8" s="14">
        <v>26</v>
      </c>
      <c r="E8" s="14">
        <v>770</v>
      </c>
      <c r="F8" s="8">
        <v>70</v>
      </c>
      <c r="G8" s="8">
        <v>701</v>
      </c>
      <c r="H8" s="14">
        <v>125</v>
      </c>
      <c r="I8" s="14">
        <v>754</v>
      </c>
      <c r="J8" s="8">
        <f t="shared" si="0"/>
        <v>53</v>
      </c>
      <c r="K8" s="12">
        <f t="shared" si="1"/>
        <v>7.5606276747503562</v>
      </c>
      <c r="L8" s="14">
        <f t="shared" si="2"/>
        <v>-384</v>
      </c>
      <c r="M8" s="17">
        <f t="shared" si="3"/>
        <v>-33.743409490333917</v>
      </c>
    </row>
    <row r="9" spans="1:13" ht="26.25" thickTop="1" thickBot="1" x14ac:dyDescent="0.3">
      <c r="A9" s="7" t="s">
        <v>8</v>
      </c>
      <c r="B9" s="8">
        <v>2</v>
      </c>
      <c r="C9" s="8">
        <v>827</v>
      </c>
      <c r="D9" s="13">
        <v>458</v>
      </c>
      <c r="E9" s="13">
        <v>1601</v>
      </c>
      <c r="F9" s="8">
        <v>284</v>
      </c>
      <c r="G9" s="8">
        <v>1132</v>
      </c>
      <c r="H9" s="13">
        <v>385</v>
      </c>
      <c r="I9" s="13">
        <v>1070</v>
      </c>
      <c r="J9" s="8">
        <f t="shared" si="0"/>
        <v>-62</v>
      </c>
      <c r="K9" s="12">
        <f t="shared" si="1"/>
        <v>-5.4770318021201412</v>
      </c>
      <c r="L9" s="13">
        <f t="shared" si="2"/>
        <v>243</v>
      </c>
      <c r="M9" s="16">
        <f t="shared" si="3"/>
        <v>29.383313180169285</v>
      </c>
    </row>
    <row r="10" spans="1:13" ht="16.5" thickTop="1" thickBot="1" x14ac:dyDescent="0.3">
      <c r="A10" s="7" t="s">
        <v>9</v>
      </c>
      <c r="B10" s="8">
        <v>0</v>
      </c>
      <c r="C10" s="8">
        <v>2425</v>
      </c>
      <c r="D10" s="14">
        <v>33</v>
      </c>
      <c r="E10" s="14">
        <v>2044</v>
      </c>
      <c r="F10" s="8">
        <v>106</v>
      </c>
      <c r="G10" s="8">
        <v>2046</v>
      </c>
      <c r="H10" s="14">
        <v>411</v>
      </c>
      <c r="I10" s="14">
        <v>2390</v>
      </c>
      <c r="J10" s="8">
        <f t="shared" si="0"/>
        <v>344</v>
      </c>
      <c r="K10" s="12">
        <f t="shared" si="1"/>
        <v>16.813294232649071</v>
      </c>
      <c r="L10" s="14">
        <f t="shared" si="2"/>
        <v>-35</v>
      </c>
      <c r="M10" s="17">
        <f t="shared" si="3"/>
        <v>-1.4432989690721649</v>
      </c>
    </row>
    <row r="11" spans="1:13" ht="26.25" thickTop="1" thickBot="1" x14ac:dyDescent="0.3">
      <c r="A11" s="7" t="s">
        <v>10</v>
      </c>
      <c r="B11" s="8">
        <v>8</v>
      </c>
      <c r="C11" s="8">
        <v>1152</v>
      </c>
      <c r="D11" s="14">
        <v>95</v>
      </c>
      <c r="E11" s="14">
        <v>1135</v>
      </c>
      <c r="F11" s="8">
        <v>25</v>
      </c>
      <c r="G11" s="8">
        <v>678</v>
      </c>
      <c r="H11" s="14">
        <v>13</v>
      </c>
      <c r="I11" s="14">
        <v>602</v>
      </c>
      <c r="J11" s="8">
        <f t="shared" si="0"/>
        <v>-76</v>
      </c>
      <c r="K11" s="12">
        <f t="shared" si="1"/>
        <v>-11.2094395280236</v>
      </c>
      <c r="L11" s="14">
        <f t="shared" si="2"/>
        <v>-550</v>
      </c>
      <c r="M11" s="17">
        <f t="shared" si="3"/>
        <v>-47.743055555555557</v>
      </c>
    </row>
    <row r="12" spans="1:13" ht="26.25" thickTop="1" thickBot="1" x14ac:dyDescent="0.3">
      <c r="A12" s="7" t="s">
        <v>11</v>
      </c>
      <c r="B12" s="8">
        <v>0</v>
      </c>
      <c r="C12" s="8">
        <v>495</v>
      </c>
      <c r="D12" s="14">
        <v>29</v>
      </c>
      <c r="E12" s="14">
        <v>553</v>
      </c>
      <c r="F12" s="8">
        <v>4</v>
      </c>
      <c r="G12" s="8">
        <v>438</v>
      </c>
      <c r="H12" s="14">
        <v>7</v>
      </c>
      <c r="I12" s="14">
        <v>490</v>
      </c>
      <c r="J12" s="8">
        <f t="shared" si="0"/>
        <v>52</v>
      </c>
      <c r="K12" s="12">
        <f t="shared" si="1"/>
        <v>11.872146118721462</v>
      </c>
      <c r="L12" s="14">
        <f t="shared" si="2"/>
        <v>-5</v>
      </c>
      <c r="M12" s="17">
        <f t="shared" si="3"/>
        <v>-1.0101010101010102</v>
      </c>
    </row>
    <row r="13" spans="1:13" ht="16.5" thickTop="1" thickBot="1" x14ac:dyDescent="0.3">
      <c r="A13" s="7" t="s">
        <v>12</v>
      </c>
      <c r="B13" s="8">
        <v>31</v>
      </c>
      <c r="C13" s="8">
        <v>1544</v>
      </c>
      <c r="D13" s="14">
        <v>135</v>
      </c>
      <c r="E13" s="14">
        <v>1739</v>
      </c>
      <c r="F13" s="8">
        <v>10</v>
      </c>
      <c r="G13" s="8">
        <v>829</v>
      </c>
      <c r="H13" s="14">
        <v>5</v>
      </c>
      <c r="I13" s="14">
        <v>1192</v>
      </c>
      <c r="J13" s="8">
        <f t="shared" si="0"/>
        <v>363</v>
      </c>
      <c r="K13" s="12">
        <f t="shared" si="1"/>
        <v>43.787696019300363</v>
      </c>
      <c r="L13" s="14">
        <f t="shared" si="2"/>
        <v>-352</v>
      </c>
      <c r="M13" s="17">
        <f t="shared" si="3"/>
        <v>-22.797927461139896</v>
      </c>
    </row>
    <row r="14" spans="1:13" ht="16.5" thickTop="1" thickBot="1" x14ac:dyDescent="0.3">
      <c r="A14" s="7" t="s">
        <v>13</v>
      </c>
      <c r="B14" s="8">
        <v>6</v>
      </c>
      <c r="C14" s="8">
        <v>693</v>
      </c>
      <c r="D14" s="14">
        <v>23</v>
      </c>
      <c r="E14" s="14">
        <v>692</v>
      </c>
      <c r="F14" s="8">
        <v>22</v>
      </c>
      <c r="G14" s="8">
        <v>529</v>
      </c>
      <c r="H14" s="14">
        <v>26</v>
      </c>
      <c r="I14" s="14">
        <v>461</v>
      </c>
      <c r="J14" s="8">
        <f t="shared" si="0"/>
        <v>-68</v>
      </c>
      <c r="K14" s="12">
        <f t="shared" si="1"/>
        <v>-12.854442344045369</v>
      </c>
      <c r="L14" s="14">
        <f t="shared" si="2"/>
        <v>-232</v>
      </c>
      <c r="M14" s="17">
        <f t="shared" si="3"/>
        <v>-33.477633477633475</v>
      </c>
    </row>
    <row r="15" spans="1:13" ht="26.25" thickTop="1" thickBot="1" x14ac:dyDescent="0.3">
      <c r="A15" s="7" t="s">
        <v>14</v>
      </c>
      <c r="B15" s="8">
        <v>4</v>
      </c>
      <c r="C15" s="8">
        <v>928</v>
      </c>
      <c r="D15" s="14">
        <v>2</v>
      </c>
      <c r="E15" s="14">
        <v>663</v>
      </c>
      <c r="F15" s="8">
        <v>10</v>
      </c>
      <c r="G15" s="8">
        <v>700</v>
      </c>
      <c r="H15" s="14">
        <v>95</v>
      </c>
      <c r="I15" s="14">
        <v>934</v>
      </c>
      <c r="J15" s="8">
        <f t="shared" si="0"/>
        <v>234</v>
      </c>
      <c r="K15" s="12">
        <f t="shared" si="1"/>
        <v>33.428571428571431</v>
      </c>
      <c r="L15" s="14">
        <f t="shared" si="2"/>
        <v>6</v>
      </c>
      <c r="M15" s="17">
        <f t="shared" si="3"/>
        <v>0.64655172413793105</v>
      </c>
    </row>
    <row r="16" spans="1:13" ht="26.25" thickTop="1" thickBot="1" x14ac:dyDescent="0.3">
      <c r="A16" s="7" t="s">
        <v>15</v>
      </c>
      <c r="B16" s="8">
        <v>0</v>
      </c>
      <c r="C16" s="8">
        <v>3555</v>
      </c>
      <c r="D16" s="13">
        <v>16</v>
      </c>
      <c r="E16" s="13">
        <v>3201</v>
      </c>
      <c r="F16" s="8">
        <v>13</v>
      </c>
      <c r="G16" s="8">
        <v>1958</v>
      </c>
      <c r="H16" s="13">
        <v>59</v>
      </c>
      <c r="I16" s="13">
        <v>2245</v>
      </c>
      <c r="J16" s="8">
        <f t="shared" si="0"/>
        <v>287</v>
      </c>
      <c r="K16" s="12">
        <f t="shared" si="1"/>
        <v>14.657814096016343</v>
      </c>
      <c r="L16" s="13">
        <f t="shared" si="2"/>
        <v>-1310</v>
      </c>
      <c r="M16" s="16">
        <f t="shared" si="3"/>
        <v>-36.849507735583686</v>
      </c>
    </row>
    <row r="17" spans="1:13" ht="16.5" thickTop="1" thickBot="1" x14ac:dyDescent="0.3">
      <c r="F17" s="10"/>
      <c r="G17" s="10"/>
      <c r="H17" s="10"/>
      <c r="I17" s="10"/>
      <c r="L17" s="10"/>
      <c r="M17" s="15"/>
    </row>
    <row r="18" spans="1:13" ht="16.5" thickTop="1" thickBot="1" x14ac:dyDescent="0.3">
      <c r="A18" s="7" t="s">
        <v>16</v>
      </c>
      <c r="B18" s="8">
        <f t="shared" ref="B18:C18" si="4">SUM(B3:B16)</f>
        <v>3905</v>
      </c>
      <c r="C18" s="8">
        <f t="shared" si="4"/>
        <v>33543</v>
      </c>
      <c r="D18" s="9">
        <f>SUM(D3:D16)</f>
        <v>8697</v>
      </c>
      <c r="E18" s="9">
        <f>SUM(E3:E16)</f>
        <v>36860</v>
      </c>
      <c r="F18" s="8">
        <f t="shared" ref="F18:G18" si="5">SUM(F3:F16)</f>
        <v>12168</v>
      </c>
      <c r="G18" s="8">
        <f t="shared" si="5"/>
        <v>36520</v>
      </c>
      <c r="H18" s="14">
        <f>SUM(H3:H16)</f>
        <v>12793</v>
      </c>
      <c r="I18" s="14">
        <f>SUM(I3:I16)</f>
        <v>37968</v>
      </c>
      <c r="J18" s="8">
        <f t="shared" si="0"/>
        <v>1448</v>
      </c>
      <c r="K18" s="12">
        <f t="shared" si="1"/>
        <v>3.9649507119386636</v>
      </c>
      <c r="L18" s="14">
        <f t="shared" si="2"/>
        <v>4425</v>
      </c>
      <c r="M18" s="17">
        <f t="shared" si="3"/>
        <v>13.19202218048475</v>
      </c>
    </row>
    <row r="19" spans="1:13" ht="15.75" thickTop="1" x14ac:dyDescent="0.25"/>
  </sheetData>
  <mergeCells count="6"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Calero</dc:creator>
  <cp:lastModifiedBy>Federico Calero</cp:lastModifiedBy>
  <dcterms:created xsi:type="dcterms:W3CDTF">2018-05-11T14:55:16Z</dcterms:created>
  <dcterms:modified xsi:type="dcterms:W3CDTF">2018-05-11T15:28:14Z</dcterms:modified>
</cp:coreProperties>
</file>