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8" i="1" l="1"/>
  <c r="E28" i="1"/>
  <c r="D28" i="1"/>
  <c r="C28" i="1"/>
  <c r="B28" i="1"/>
  <c r="J28" i="1"/>
  <c r="I28" i="1"/>
  <c r="H28" i="1"/>
  <c r="F27" i="1"/>
  <c r="E27" i="1"/>
  <c r="L27" i="1"/>
  <c r="K27" i="1"/>
  <c r="F26" i="1"/>
  <c r="E26" i="1"/>
  <c r="L26" i="1"/>
  <c r="K26" i="1"/>
  <c r="F25" i="1"/>
  <c r="E25" i="1"/>
  <c r="L25" i="1"/>
  <c r="K25" i="1"/>
  <c r="F24" i="1"/>
  <c r="E24" i="1"/>
  <c r="L24" i="1"/>
  <c r="K24" i="1"/>
  <c r="F23" i="1"/>
  <c r="E23" i="1"/>
  <c r="L23" i="1"/>
  <c r="K23" i="1"/>
  <c r="F22" i="1"/>
  <c r="E22" i="1"/>
  <c r="L22" i="1"/>
  <c r="K22" i="1"/>
  <c r="F21" i="1"/>
  <c r="E21" i="1"/>
  <c r="L21" i="1"/>
  <c r="K21" i="1"/>
  <c r="F19" i="1"/>
  <c r="E19" i="1"/>
  <c r="L19" i="1"/>
  <c r="K19" i="1"/>
  <c r="F18" i="1"/>
  <c r="E18" i="1"/>
  <c r="L18" i="1"/>
  <c r="K18" i="1"/>
  <c r="F17" i="1"/>
  <c r="E17" i="1"/>
  <c r="L17" i="1"/>
  <c r="K17" i="1"/>
  <c r="L16" i="1"/>
  <c r="K16" i="1"/>
  <c r="F15" i="1"/>
  <c r="E15" i="1"/>
  <c r="L15" i="1"/>
  <c r="K15" i="1"/>
  <c r="F14" i="1"/>
  <c r="E14" i="1"/>
  <c r="L14" i="1"/>
  <c r="K14" i="1"/>
  <c r="F13" i="1"/>
  <c r="E13" i="1"/>
  <c r="L13" i="1"/>
  <c r="K13" i="1"/>
  <c r="F12" i="1"/>
  <c r="E12" i="1"/>
  <c r="L12" i="1"/>
  <c r="K12" i="1"/>
  <c r="F11" i="1"/>
  <c r="E11" i="1"/>
  <c r="L11" i="1"/>
  <c r="K11" i="1"/>
  <c r="F10" i="1"/>
  <c r="E10" i="1"/>
  <c r="L10" i="1"/>
  <c r="K10" i="1"/>
  <c r="F9" i="1"/>
  <c r="E9" i="1"/>
  <c r="L9" i="1"/>
  <c r="K9" i="1"/>
  <c r="F8" i="1"/>
  <c r="E8" i="1"/>
  <c r="L8" i="1"/>
  <c r="K8" i="1"/>
  <c r="F7" i="1"/>
  <c r="E7" i="1"/>
  <c r="L7" i="1"/>
  <c r="K7" i="1"/>
  <c r="F6" i="1"/>
  <c r="E6" i="1"/>
  <c r="L6" i="1"/>
  <c r="K6" i="1"/>
  <c r="F5" i="1"/>
  <c r="E5" i="1"/>
  <c r="L5" i="1"/>
  <c r="K5" i="1"/>
  <c r="F4" i="1"/>
  <c r="E4" i="1"/>
  <c r="L4" i="1"/>
  <c r="K4" i="1"/>
  <c r="L28" i="1" l="1"/>
  <c r="K28" i="1"/>
</calcChain>
</file>

<file path=xl/sharedStrings.xml><?xml version="1.0" encoding="utf-8"?>
<sst xmlns="http://schemas.openxmlformats.org/spreadsheetml/2006/main" count="36" uniqueCount="31">
  <si>
    <t>Presupuesto inicial aprobado por las Cortes</t>
  </si>
  <si>
    <t>Comprometido</t>
  </si>
  <si>
    <t>Obligación de pago</t>
  </si>
  <si>
    <t>Hospit. Media y larga estancia</t>
  </si>
  <si>
    <t>hospitalización salud mental</t>
  </si>
  <si>
    <t>otros procedimientos hospitalización</t>
  </si>
  <si>
    <t>Procedimientos quirúrgicos generales</t>
  </si>
  <si>
    <t>Cirugía caridaca</t>
  </si>
  <si>
    <t>endoscopia</t>
  </si>
  <si>
    <t>ultrasonido</t>
  </si>
  <si>
    <t>tomografía</t>
  </si>
  <si>
    <t>resonancia magnética</t>
  </si>
  <si>
    <t>Medicina nuclear</t>
  </si>
  <si>
    <t>Radiología especial</t>
  </si>
  <si>
    <t>Otros procedimientos diagnósticos</t>
  </si>
  <si>
    <t>Centros hospitalarios</t>
  </si>
  <si>
    <t>Club diálisis</t>
  </si>
  <si>
    <t>Hemodiálisis domiciliaria</t>
  </si>
  <si>
    <t>Terapias respiratorias</t>
  </si>
  <si>
    <t>Procedimientos de radioterapia</t>
  </si>
  <si>
    <t>Otros gastos de terápias oncológicas</t>
  </si>
  <si>
    <t>FIV - Fecundación in Vitro</t>
  </si>
  <si>
    <t>Rehabilitación-fisioterapia</t>
  </si>
  <si>
    <t>Foniatría-logopedia</t>
  </si>
  <si>
    <t>Litotrícia renal extracorpórea</t>
  </si>
  <si>
    <t>Otros procedimientos terapéuticos</t>
  </si>
  <si>
    <t>TOTAL</t>
  </si>
  <si>
    <t>%                                                                  Comprometido</t>
  </si>
  <si>
    <t>%                            Obligaciones</t>
  </si>
  <si>
    <t>Gasto en derivaciones sanitarias a clínicas privadas. Datos junio 2015 y mayo 2018</t>
  </si>
  <si>
    <t>Otros servicios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</si>
</sst>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auto="1"/>
      </left>
      <right style="double">
        <color theme="3" tint="-0.499984740745262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center"/>
    </xf>
    <xf numFmtId="4" fontId="0" fillId="0" borderId="0" xfId="0" applyNumberFormat="1"/>
    <xf numFmtId="2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/>
    <xf numFmtId="0" fontId="2" fillId="2" borderId="4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 wrapText="1"/>
    </xf>
    <xf numFmtId="17" fontId="2" fillId="2" borderId="3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164" fontId="2" fillId="2" borderId="5" xfId="0" applyNumberFormat="1" applyFont="1" applyFill="1" applyBorder="1"/>
    <xf numFmtId="164" fontId="2" fillId="0" borderId="6" xfId="0" applyNumberFormat="1" applyFont="1" applyBorder="1"/>
    <xf numFmtId="17" fontId="2" fillId="2" borderId="4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7" fontId="2" fillId="2" borderId="5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/>
    </xf>
    <xf numFmtId="4" fontId="2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sqref="A1:A2"/>
    </sheetView>
  </sheetViews>
  <sheetFormatPr baseColWidth="10" defaultRowHeight="15" x14ac:dyDescent="0.25"/>
  <cols>
    <col min="1" max="1" width="35" bestFit="1" customWidth="1"/>
    <col min="2" max="2" width="22.140625" bestFit="1" customWidth="1"/>
    <col min="3" max="3" width="14.42578125" bestFit="1" customWidth="1"/>
    <col min="4" max="4" width="18" bestFit="1" customWidth="1"/>
    <col min="5" max="5" width="14.42578125" bestFit="1" customWidth="1"/>
    <col min="6" max="6" width="12.42578125" bestFit="1" customWidth="1"/>
    <col min="7" max="7" width="5.140625" customWidth="1"/>
    <col min="8" max="8" width="21.7109375" customWidth="1"/>
    <col min="9" max="9" width="15.140625" bestFit="1" customWidth="1"/>
    <col min="10" max="10" width="18" bestFit="1" customWidth="1"/>
    <col min="11" max="11" width="14.42578125" bestFit="1" customWidth="1"/>
    <col min="12" max="12" width="12.42578125" bestFit="1" customWidth="1"/>
    <col min="13" max="13" width="4.140625" style="14" customWidth="1"/>
  </cols>
  <sheetData>
    <row r="1" spans="1:13" ht="30" customHeight="1" thickBot="1" x14ac:dyDescent="0.3">
      <c r="A1" s="23" t="s">
        <v>29</v>
      </c>
    </row>
    <row r="2" spans="1:13" ht="16.5" thickTop="1" thickBot="1" x14ac:dyDescent="0.3">
      <c r="A2" s="24"/>
      <c r="B2" s="10">
        <v>42156</v>
      </c>
      <c r="C2" s="17"/>
      <c r="D2" s="17"/>
      <c r="E2" s="17"/>
      <c r="F2" s="20"/>
      <c r="H2" s="10">
        <v>43221</v>
      </c>
      <c r="I2" s="8"/>
      <c r="J2" s="8"/>
      <c r="K2" s="8"/>
      <c r="L2" s="9"/>
      <c r="M2" s="18"/>
    </row>
    <row r="3" spans="1:13" ht="46.5" thickTop="1" thickBot="1" x14ac:dyDescent="0.3">
      <c r="A3" s="1"/>
      <c r="B3" s="2" t="s">
        <v>0</v>
      </c>
      <c r="C3" s="1" t="s">
        <v>1</v>
      </c>
      <c r="D3" s="1" t="s">
        <v>2</v>
      </c>
      <c r="E3" s="2" t="s">
        <v>27</v>
      </c>
      <c r="F3" s="2" t="s">
        <v>28</v>
      </c>
      <c r="H3" s="2" t="s">
        <v>0</v>
      </c>
      <c r="I3" s="1" t="s">
        <v>1</v>
      </c>
      <c r="J3" s="1" t="s">
        <v>2</v>
      </c>
      <c r="K3" s="2" t="s">
        <v>27</v>
      </c>
      <c r="L3" s="2" t="s">
        <v>28</v>
      </c>
      <c r="M3" s="19"/>
    </row>
    <row r="4" spans="1:13" ht="16.5" thickTop="1" thickBot="1" x14ac:dyDescent="0.3">
      <c r="A4" s="1" t="s">
        <v>3</v>
      </c>
      <c r="B4" s="26">
        <v>597450</v>
      </c>
      <c r="C4" s="15">
        <v>198420.89</v>
      </c>
      <c r="D4" s="3">
        <v>198420.89</v>
      </c>
      <c r="E4" s="25">
        <f>C4*100/B4</f>
        <v>33.211296342790192</v>
      </c>
      <c r="F4" s="25">
        <f>D4*100/B4</f>
        <v>33.211296342790192</v>
      </c>
      <c r="H4" s="26">
        <v>211570</v>
      </c>
      <c r="I4" s="3">
        <v>100870.42</v>
      </c>
      <c r="J4" s="3">
        <v>100870.42</v>
      </c>
      <c r="K4" s="25">
        <f>I4*100/H4</f>
        <v>47.677090324715223</v>
      </c>
      <c r="L4" s="25">
        <f>J4*100/H4</f>
        <v>47.677090324715223</v>
      </c>
      <c r="M4" s="11"/>
    </row>
    <row r="5" spans="1:13" ht="16.5" thickTop="1" thickBot="1" x14ac:dyDescent="0.3">
      <c r="A5" s="1" t="s">
        <v>4</v>
      </c>
      <c r="B5" s="26">
        <v>1355240</v>
      </c>
      <c r="C5" s="15">
        <v>387746.6</v>
      </c>
      <c r="D5" s="3">
        <v>387746.6</v>
      </c>
      <c r="E5" s="25">
        <f t="shared" ref="E5:E28" si="0">C5*100/B5</f>
        <v>28.61091762344677</v>
      </c>
      <c r="F5" s="25">
        <f t="shared" ref="F5:F28" si="1">D5*100/B5</f>
        <v>28.61091762344677</v>
      </c>
      <c r="H5" s="26">
        <v>1305560</v>
      </c>
      <c r="I5" s="3">
        <v>554734.43000000005</v>
      </c>
      <c r="J5" s="3">
        <v>554734.43000000005</v>
      </c>
      <c r="K5" s="25">
        <f t="shared" ref="K5:K28" si="2">I5*100/H5</f>
        <v>42.490152118631094</v>
      </c>
      <c r="L5" s="25">
        <f t="shared" ref="L5:L28" si="3">J5*100/H5</f>
        <v>42.490152118631094</v>
      </c>
      <c r="M5" s="11"/>
    </row>
    <row r="6" spans="1:13" ht="16.5" thickTop="1" thickBot="1" x14ac:dyDescent="0.3">
      <c r="A6" s="1" t="s">
        <v>5</v>
      </c>
      <c r="B6" s="26">
        <v>213420</v>
      </c>
      <c r="C6" s="15">
        <v>15930</v>
      </c>
      <c r="D6" s="3">
        <v>15930</v>
      </c>
      <c r="E6" s="25">
        <f t="shared" si="0"/>
        <v>7.4641551869552991</v>
      </c>
      <c r="F6" s="25">
        <f t="shared" si="1"/>
        <v>7.4641551869552991</v>
      </c>
      <c r="H6" s="26">
        <v>46190</v>
      </c>
      <c r="I6" s="3">
        <v>661</v>
      </c>
      <c r="J6" s="3">
        <v>661</v>
      </c>
      <c r="K6" s="25">
        <f t="shared" si="2"/>
        <v>1.4310456808833081</v>
      </c>
      <c r="L6" s="25">
        <f t="shared" si="3"/>
        <v>1.4310456808833081</v>
      </c>
      <c r="M6" s="11"/>
    </row>
    <row r="7" spans="1:13" ht="16.5" thickTop="1" thickBot="1" x14ac:dyDescent="0.3">
      <c r="A7" s="1" t="s">
        <v>6</v>
      </c>
      <c r="B7" s="26">
        <v>4811050</v>
      </c>
      <c r="C7" s="15">
        <v>6797433.5800000001</v>
      </c>
      <c r="D7" s="3">
        <v>4854998.58</v>
      </c>
      <c r="E7" s="25">
        <f t="shared" si="0"/>
        <v>141.28794296463349</v>
      </c>
      <c r="F7" s="25">
        <f t="shared" si="1"/>
        <v>100.91349248085137</v>
      </c>
      <c r="H7" s="26">
        <v>3951910</v>
      </c>
      <c r="I7" s="3">
        <v>8275271.0099999998</v>
      </c>
      <c r="J7" s="3">
        <v>3504045.77</v>
      </c>
      <c r="K7" s="25">
        <f t="shared" si="2"/>
        <v>209.39927807060383</v>
      </c>
      <c r="L7" s="25">
        <f t="shared" si="3"/>
        <v>88.667145000771782</v>
      </c>
      <c r="M7" s="11"/>
    </row>
    <row r="8" spans="1:13" ht="16.5" thickTop="1" thickBot="1" x14ac:dyDescent="0.3">
      <c r="A8" s="1" t="s">
        <v>7</v>
      </c>
      <c r="B8" s="26">
        <v>7758780</v>
      </c>
      <c r="C8" s="15">
        <v>1386667.24</v>
      </c>
      <c r="D8" s="3">
        <v>1386667.24</v>
      </c>
      <c r="E8" s="25">
        <f t="shared" si="0"/>
        <v>17.872233005704505</v>
      </c>
      <c r="F8" s="25">
        <f t="shared" si="1"/>
        <v>17.872233005704505</v>
      </c>
      <c r="H8" s="26">
        <v>6234450</v>
      </c>
      <c r="I8" s="3">
        <v>6038606.5</v>
      </c>
      <c r="J8" s="3">
        <v>4245576.3</v>
      </c>
      <c r="K8" s="25">
        <f t="shared" si="2"/>
        <v>96.85868841678095</v>
      </c>
      <c r="L8" s="25">
        <f t="shared" si="3"/>
        <v>68.098650241801607</v>
      </c>
      <c r="M8" s="11"/>
    </row>
    <row r="9" spans="1:13" ht="16.5" thickTop="1" thickBot="1" x14ac:dyDescent="0.3">
      <c r="A9" s="1" t="s">
        <v>8</v>
      </c>
      <c r="B9" s="26">
        <v>15150</v>
      </c>
      <c r="C9" s="15">
        <v>170925</v>
      </c>
      <c r="D9" s="3">
        <v>151055</v>
      </c>
      <c r="E9" s="25">
        <f t="shared" si="0"/>
        <v>1128.2178217821781</v>
      </c>
      <c r="F9" s="25">
        <f t="shared" si="1"/>
        <v>997.06270627062702</v>
      </c>
      <c r="H9" s="26">
        <v>165970</v>
      </c>
      <c r="I9" s="3">
        <v>177180</v>
      </c>
      <c r="J9" s="3">
        <v>147810</v>
      </c>
      <c r="K9" s="25">
        <f t="shared" si="2"/>
        <v>106.75423269265529</v>
      </c>
      <c r="L9" s="25">
        <f t="shared" si="3"/>
        <v>89.058263541603907</v>
      </c>
      <c r="M9" s="11"/>
    </row>
    <row r="10" spans="1:13" ht="16.5" thickTop="1" thickBot="1" x14ac:dyDescent="0.3">
      <c r="A10" s="1" t="s">
        <v>9</v>
      </c>
      <c r="B10" s="26">
        <v>123380</v>
      </c>
      <c r="C10" s="15">
        <v>317605.19</v>
      </c>
      <c r="D10" s="3">
        <v>226485.19</v>
      </c>
      <c r="E10" s="25">
        <f t="shared" si="0"/>
        <v>257.42031933862864</v>
      </c>
      <c r="F10" s="25">
        <f t="shared" si="1"/>
        <v>183.56718268763171</v>
      </c>
      <c r="H10" s="26">
        <v>375390</v>
      </c>
      <c r="I10" s="3">
        <v>330343.71000000002</v>
      </c>
      <c r="J10" s="3">
        <v>227671.71</v>
      </c>
      <c r="K10" s="25">
        <f t="shared" si="2"/>
        <v>88.000135858706955</v>
      </c>
      <c r="L10" s="25">
        <f t="shared" si="3"/>
        <v>60.649380644130105</v>
      </c>
      <c r="M10" s="11"/>
    </row>
    <row r="11" spans="1:13" ht="16.5" thickTop="1" thickBot="1" x14ac:dyDescent="0.3">
      <c r="A11" s="1" t="s">
        <v>10</v>
      </c>
      <c r="B11" s="26">
        <v>68390</v>
      </c>
      <c r="C11" s="15">
        <v>79665.66</v>
      </c>
      <c r="D11" s="3">
        <v>62615.66</v>
      </c>
      <c r="E11" s="25">
        <f t="shared" si="0"/>
        <v>116.48729346395672</v>
      </c>
      <c r="F11" s="25">
        <f t="shared" si="1"/>
        <v>91.556748062582244</v>
      </c>
      <c r="H11" s="26">
        <v>235680</v>
      </c>
      <c r="I11" s="3">
        <v>773753.84</v>
      </c>
      <c r="J11" s="3">
        <v>311532.84000000003</v>
      </c>
      <c r="K11" s="25">
        <f t="shared" si="2"/>
        <v>328.3069585879158</v>
      </c>
      <c r="L11" s="25">
        <f t="shared" si="3"/>
        <v>132.18467413441957</v>
      </c>
      <c r="M11" s="11"/>
    </row>
    <row r="12" spans="1:13" ht="16.5" thickTop="1" thickBot="1" x14ac:dyDescent="0.3">
      <c r="A12" s="1" t="s">
        <v>11</v>
      </c>
      <c r="B12" s="26">
        <v>2494630</v>
      </c>
      <c r="C12" s="15">
        <v>1013985.89</v>
      </c>
      <c r="D12" s="3">
        <v>958410.89</v>
      </c>
      <c r="E12" s="25">
        <f t="shared" si="0"/>
        <v>40.646744807847256</v>
      </c>
      <c r="F12" s="25">
        <f t="shared" si="1"/>
        <v>38.418959525059826</v>
      </c>
      <c r="H12" s="26">
        <v>2315940</v>
      </c>
      <c r="I12" s="3">
        <v>1064964.07</v>
      </c>
      <c r="J12" s="3">
        <v>762259.85</v>
      </c>
      <c r="K12" s="25">
        <f t="shared" si="2"/>
        <v>45.984095874677237</v>
      </c>
      <c r="L12" s="25">
        <f t="shared" si="3"/>
        <v>32.913626864253821</v>
      </c>
      <c r="M12" s="11"/>
    </row>
    <row r="13" spans="1:13" ht="16.5" thickTop="1" thickBot="1" x14ac:dyDescent="0.3">
      <c r="A13" s="1" t="s">
        <v>12</v>
      </c>
      <c r="B13" s="26">
        <v>598200</v>
      </c>
      <c r="C13" s="15">
        <v>242325.19</v>
      </c>
      <c r="D13" s="3">
        <v>242325.19</v>
      </c>
      <c r="E13" s="25">
        <f t="shared" si="0"/>
        <v>40.509058843196257</v>
      </c>
      <c r="F13" s="25">
        <f t="shared" si="1"/>
        <v>40.509058843196257</v>
      </c>
      <c r="H13" s="26">
        <v>394840</v>
      </c>
      <c r="I13" s="3">
        <v>275448.49</v>
      </c>
      <c r="J13" s="3">
        <v>199530.3</v>
      </c>
      <c r="K13" s="25">
        <f t="shared" si="2"/>
        <v>69.762052983486981</v>
      </c>
      <c r="L13" s="25">
        <f t="shared" si="3"/>
        <v>50.534469658595889</v>
      </c>
      <c r="M13" s="11"/>
    </row>
    <row r="14" spans="1:13" ht="16.5" thickTop="1" thickBot="1" x14ac:dyDescent="0.3">
      <c r="A14" s="1" t="s">
        <v>13</v>
      </c>
      <c r="B14" s="26">
        <v>204340</v>
      </c>
      <c r="C14" s="15">
        <v>51936.38</v>
      </c>
      <c r="D14" s="3">
        <v>51280.38</v>
      </c>
      <c r="E14" s="25">
        <f t="shared" si="0"/>
        <v>25.416648722717039</v>
      </c>
      <c r="F14" s="25">
        <f t="shared" si="1"/>
        <v>25.095615151218556</v>
      </c>
      <c r="H14" s="26">
        <v>217860</v>
      </c>
      <c r="I14" s="3">
        <v>130126.3</v>
      </c>
      <c r="J14" s="3">
        <v>100709.6</v>
      </c>
      <c r="K14" s="25">
        <f t="shared" si="2"/>
        <v>59.729321582667765</v>
      </c>
      <c r="L14" s="25">
        <f t="shared" si="3"/>
        <v>46.226751124575415</v>
      </c>
      <c r="M14" s="11"/>
    </row>
    <row r="15" spans="1:13" ht="16.5" thickTop="1" thickBot="1" x14ac:dyDescent="0.3">
      <c r="A15" s="1" t="s">
        <v>14</v>
      </c>
      <c r="B15" s="26">
        <v>201580</v>
      </c>
      <c r="C15" s="15">
        <v>95978.75</v>
      </c>
      <c r="D15" s="3">
        <v>93926.95</v>
      </c>
      <c r="E15" s="25">
        <f t="shared" si="0"/>
        <v>47.613230479214209</v>
      </c>
      <c r="F15" s="25">
        <f t="shared" si="1"/>
        <v>46.59537156463935</v>
      </c>
      <c r="H15" s="26">
        <v>154000</v>
      </c>
      <c r="I15" s="3">
        <v>42592.78</v>
      </c>
      <c r="J15" s="3">
        <v>42592.78</v>
      </c>
      <c r="K15" s="25">
        <f t="shared" si="2"/>
        <v>27.657649350649351</v>
      </c>
      <c r="L15" s="25">
        <f t="shared" si="3"/>
        <v>27.657649350649351</v>
      </c>
      <c r="M15" s="11"/>
    </row>
    <row r="16" spans="1:13" ht="16.5" thickTop="1" thickBot="1" x14ac:dyDescent="0.3">
      <c r="A16" s="1" t="s">
        <v>15</v>
      </c>
      <c r="B16" s="26">
        <v>0</v>
      </c>
      <c r="C16" s="15">
        <v>16448.740000000002</v>
      </c>
      <c r="D16" s="3">
        <v>16448.740000000002</v>
      </c>
      <c r="E16" s="25"/>
      <c r="F16" s="25"/>
      <c r="H16" s="26">
        <v>184450</v>
      </c>
      <c r="I16" s="3">
        <v>76571.039999999994</v>
      </c>
      <c r="J16" s="3">
        <v>76571.039999999994</v>
      </c>
      <c r="K16" s="25">
        <f t="shared" si="2"/>
        <v>41.513168880455403</v>
      </c>
      <c r="L16" s="25">
        <f t="shared" si="3"/>
        <v>41.513168880455403</v>
      </c>
      <c r="M16" s="11"/>
    </row>
    <row r="17" spans="1:13" ht="16.5" thickTop="1" thickBot="1" x14ac:dyDescent="0.3">
      <c r="A17" s="1" t="s">
        <v>16</v>
      </c>
      <c r="B17" s="26">
        <v>10669130</v>
      </c>
      <c r="C17" s="15">
        <v>3687501.97</v>
      </c>
      <c r="D17" s="3">
        <v>3687501.97</v>
      </c>
      <c r="E17" s="25">
        <f t="shared" si="0"/>
        <v>34.562349226225571</v>
      </c>
      <c r="F17" s="25">
        <f t="shared" si="1"/>
        <v>34.562349226225571</v>
      </c>
      <c r="H17" s="26">
        <v>9466920</v>
      </c>
      <c r="I17" s="3">
        <v>4680041.83</v>
      </c>
      <c r="J17" s="3">
        <v>4680041.83</v>
      </c>
      <c r="K17" s="25">
        <f t="shared" si="2"/>
        <v>49.43573865628948</v>
      </c>
      <c r="L17" s="25">
        <f t="shared" si="3"/>
        <v>49.43573865628948</v>
      </c>
      <c r="M17" s="11"/>
    </row>
    <row r="18" spans="1:13" ht="16.5" thickTop="1" thickBot="1" x14ac:dyDescent="0.3">
      <c r="A18" s="1" t="s">
        <v>17</v>
      </c>
      <c r="B18" s="26">
        <v>2564250</v>
      </c>
      <c r="C18" s="15">
        <v>907913.3</v>
      </c>
      <c r="D18" s="3">
        <v>907913.3</v>
      </c>
      <c r="E18" s="25">
        <f t="shared" si="0"/>
        <v>35.406582821487767</v>
      </c>
      <c r="F18" s="25">
        <f t="shared" si="1"/>
        <v>35.406582821487767</v>
      </c>
      <c r="H18" s="26">
        <v>2652910</v>
      </c>
      <c r="I18" s="3">
        <v>1153464.8899999999</v>
      </c>
      <c r="J18" s="3">
        <v>1153464.8899999999</v>
      </c>
      <c r="K18" s="25">
        <f t="shared" si="2"/>
        <v>43.479231862369993</v>
      </c>
      <c r="L18" s="25">
        <f t="shared" si="3"/>
        <v>43.479231862369993</v>
      </c>
      <c r="M18" s="11"/>
    </row>
    <row r="19" spans="1:13" ht="16.5" thickTop="1" thickBot="1" x14ac:dyDescent="0.3">
      <c r="A19" s="1" t="s">
        <v>18</v>
      </c>
      <c r="B19" s="26">
        <v>14469620</v>
      </c>
      <c r="C19" s="15">
        <v>2887987.56</v>
      </c>
      <c r="D19" s="3">
        <v>2887987.56</v>
      </c>
      <c r="E19" s="25">
        <f t="shared" si="0"/>
        <v>19.958973076003378</v>
      </c>
      <c r="F19" s="25">
        <f t="shared" si="1"/>
        <v>19.958973076003378</v>
      </c>
      <c r="H19" s="26">
        <v>12778820</v>
      </c>
      <c r="I19" s="3">
        <v>8356442.0999999996</v>
      </c>
      <c r="J19" s="3">
        <v>8356442.0999999996</v>
      </c>
      <c r="K19" s="25">
        <f t="shared" si="2"/>
        <v>65.392908734922315</v>
      </c>
      <c r="L19" s="25">
        <f t="shared" si="3"/>
        <v>65.392908734922315</v>
      </c>
      <c r="M19" s="11"/>
    </row>
    <row r="20" spans="1:13" ht="16.5" thickTop="1" thickBot="1" x14ac:dyDescent="0.3">
      <c r="A20" s="1" t="s">
        <v>30</v>
      </c>
      <c r="B20" s="26"/>
      <c r="C20" s="15">
        <v>2440</v>
      </c>
      <c r="D20" s="3">
        <v>2440</v>
      </c>
      <c r="E20" s="25"/>
      <c r="F20" s="25"/>
      <c r="H20" s="26">
        <v>0</v>
      </c>
      <c r="I20" s="3">
        <v>0</v>
      </c>
      <c r="J20" s="3">
        <v>0</v>
      </c>
      <c r="K20" s="25"/>
      <c r="L20" s="25"/>
      <c r="M20" s="11"/>
    </row>
    <row r="21" spans="1:13" ht="16.5" thickTop="1" thickBot="1" x14ac:dyDescent="0.3">
      <c r="A21" s="1" t="s">
        <v>19</v>
      </c>
      <c r="B21" s="26">
        <v>4872960</v>
      </c>
      <c r="C21" s="15">
        <v>1776318.6</v>
      </c>
      <c r="D21" s="3">
        <v>1776318.6</v>
      </c>
      <c r="E21" s="25">
        <f t="shared" si="0"/>
        <v>36.452558609141057</v>
      </c>
      <c r="F21" s="25">
        <f t="shared" si="1"/>
        <v>36.452558609141057</v>
      </c>
      <c r="H21" s="26">
        <v>4774430</v>
      </c>
      <c r="I21" s="3">
        <v>3000491.43</v>
      </c>
      <c r="J21" s="3">
        <v>3000491.43</v>
      </c>
      <c r="K21" s="25">
        <f t="shared" si="2"/>
        <v>62.845018777110567</v>
      </c>
      <c r="L21" s="25">
        <f t="shared" si="3"/>
        <v>62.845018777110567</v>
      </c>
      <c r="M21" s="11"/>
    </row>
    <row r="22" spans="1:13" ht="16.5" thickTop="1" thickBot="1" x14ac:dyDescent="0.3">
      <c r="A22" s="1" t="s">
        <v>20</v>
      </c>
      <c r="B22" s="26">
        <v>43900</v>
      </c>
      <c r="C22" s="15">
        <v>34864.720000000001</v>
      </c>
      <c r="D22" s="3">
        <v>34864.720000000001</v>
      </c>
      <c r="E22" s="25">
        <f t="shared" si="0"/>
        <v>79.418496583143508</v>
      </c>
      <c r="F22" s="25">
        <f t="shared" si="1"/>
        <v>79.418496583143508</v>
      </c>
      <c r="H22" s="26">
        <v>81040</v>
      </c>
      <c r="I22" s="3">
        <v>96529.919999999998</v>
      </c>
      <c r="J22" s="3">
        <v>96529.919999999998</v>
      </c>
      <c r="K22" s="25">
        <f t="shared" si="2"/>
        <v>119.11391905231984</v>
      </c>
      <c r="L22" s="25">
        <f t="shared" si="3"/>
        <v>119.11391905231984</v>
      </c>
      <c r="M22" s="11"/>
    </row>
    <row r="23" spans="1:13" ht="16.5" thickTop="1" thickBot="1" x14ac:dyDescent="0.3">
      <c r="A23" s="1" t="s">
        <v>21</v>
      </c>
      <c r="B23" s="26">
        <v>693790</v>
      </c>
      <c r="C23" s="15">
        <v>517257.01</v>
      </c>
      <c r="D23" s="3">
        <v>420910.35</v>
      </c>
      <c r="E23" s="25">
        <f t="shared" si="0"/>
        <v>74.555270326755931</v>
      </c>
      <c r="F23" s="25">
        <f t="shared" si="1"/>
        <v>60.668264172155837</v>
      </c>
      <c r="H23" s="26">
        <v>1053750</v>
      </c>
      <c r="I23" s="3">
        <v>592293.38</v>
      </c>
      <c r="J23" s="3">
        <v>359400.44</v>
      </c>
      <c r="K23" s="25">
        <f t="shared" si="2"/>
        <v>56.208149940688017</v>
      </c>
      <c r="L23" s="25">
        <f t="shared" si="3"/>
        <v>34.106803321470935</v>
      </c>
      <c r="M23" s="11"/>
    </row>
    <row r="24" spans="1:13" ht="16.5" thickTop="1" thickBot="1" x14ac:dyDescent="0.3">
      <c r="A24" s="1" t="s">
        <v>22</v>
      </c>
      <c r="B24" s="26">
        <v>14140</v>
      </c>
      <c r="C24" s="15">
        <v>21281.52</v>
      </c>
      <c r="D24" s="3">
        <v>21281.52</v>
      </c>
      <c r="E24" s="25">
        <f t="shared" si="0"/>
        <v>150.50579915134369</v>
      </c>
      <c r="F24" s="25">
        <f t="shared" si="1"/>
        <v>150.50579915134369</v>
      </c>
      <c r="H24" s="26">
        <v>15250</v>
      </c>
      <c r="I24" s="3">
        <v>15122.61</v>
      </c>
      <c r="J24" s="3">
        <v>15122.61</v>
      </c>
      <c r="K24" s="25">
        <f t="shared" si="2"/>
        <v>99.164655737704919</v>
      </c>
      <c r="L24" s="25">
        <f t="shared" si="3"/>
        <v>99.164655737704919</v>
      </c>
      <c r="M24" s="11"/>
    </row>
    <row r="25" spans="1:13" ht="16.5" thickTop="1" thickBot="1" x14ac:dyDescent="0.3">
      <c r="A25" s="1" t="s">
        <v>23</v>
      </c>
      <c r="B25" s="26">
        <v>170870</v>
      </c>
      <c r="C25" s="15">
        <v>308992.96999999997</v>
      </c>
      <c r="D25" s="3">
        <v>245834.59</v>
      </c>
      <c r="E25" s="25">
        <f t="shared" si="0"/>
        <v>180.83512026686952</v>
      </c>
      <c r="F25" s="25">
        <f t="shared" si="1"/>
        <v>143.87229472698542</v>
      </c>
      <c r="H25" s="26">
        <v>323280</v>
      </c>
      <c r="I25" s="3">
        <v>194881.07</v>
      </c>
      <c r="J25" s="3">
        <v>194881.07</v>
      </c>
      <c r="K25" s="25">
        <f t="shared" si="2"/>
        <v>60.282439371442713</v>
      </c>
      <c r="L25" s="25">
        <f t="shared" si="3"/>
        <v>60.282439371442713</v>
      </c>
      <c r="M25" s="11"/>
    </row>
    <row r="26" spans="1:13" ht="16.5" thickTop="1" thickBot="1" x14ac:dyDescent="0.3">
      <c r="A26" s="1" t="s">
        <v>24</v>
      </c>
      <c r="B26" s="26">
        <v>25560</v>
      </c>
      <c r="C26" s="15">
        <v>0</v>
      </c>
      <c r="D26" s="3">
        <v>0</v>
      </c>
      <c r="E26" s="25">
        <f t="shared" si="0"/>
        <v>0</v>
      </c>
      <c r="F26" s="25">
        <f t="shared" si="1"/>
        <v>0</v>
      </c>
      <c r="H26" s="26">
        <v>62560</v>
      </c>
      <c r="I26" s="3">
        <v>27045.72</v>
      </c>
      <c r="J26" s="3">
        <v>27045.72</v>
      </c>
      <c r="K26" s="25">
        <f t="shared" si="2"/>
        <v>43.231649616368287</v>
      </c>
      <c r="L26" s="25">
        <f t="shared" si="3"/>
        <v>43.231649616368287</v>
      </c>
      <c r="M26" s="11"/>
    </row>
    <row r="27" spans="1:13" ht="16.5" thickTop="1" thickBot="1" x14ac:dyDescent="0.3">
      <c r="A27" s="1" t="s">
        <v>25</v>
      </c>
      <c r="B27" s="26">
        <v>91410</v>
      </c>
      <c r="C27" s="15">
        <v>86741.05</v>
      </c>
      <c r="D27" s="3">
        <v>86741.05</v>
      </c>
      <c r="E27" s="25">
        <f t="shared" si="0"/>
        <v>94.892298435619736</v>
      </c>
      <c r="F27" s="13">
        <f t="shared" si="1"/>
        <v>94.892298435619736</v>
      </c>
      <c r="H27" s="26">
        <v>78760</v>
      </c>
      <c r="I27" s="3">
        <v>53773.61</v>
      </c>
      <c r="J27" s="3">
        <v>53773.61</v>
      </c>
      <c r="K27" s="25">
        <f t="shared" si="2"/>
        <v>68.275279329608935</v>
      </c>
      <c r="L27" s="13">
        <f t="shared" si="3"/>
        <v>68.275279329608935</v>
      </c>
      <c r="M27" s="12"/>
    </row>
    <row r="28" spans="1:13" ht="16.5" thickTop="1" thickBot="1" x14ac:dyDescent="0.3">
      <c r="A28" s="1" t="s">
        <v>26</v>
      </c>
      <c r="B28" s="16">
        <f>SUM(B4:B27)</f>
        <v>52057240</v>
      </c>
      <c r="C28" s="15">
        <f>SUM(C4:C27)</f>
        <v>21006367.810000002</v>
      </c>
      <c r="D28" s="3">
        <f>SUM(D4:D27)</f>
        <v>18718104.970000003</v>
      </c>
      <c r="E28" s="4">
        <f>C28*100/B28</f>
        <v>40.352442446045934</v>
      </c>
      <c r="F28" s="6">
        <f>D28*100/B28</f>
        <v>35.956775599321062</v>
      </c>
      <c r="H28" s="7">
        <f>SUM(H4:H27)</f>
        <v>47081530</v>
      </c>
      <c r="I28" s="3">
        <f>SUM(I4:I27)</f>
        <v>36011210.150000006</v>
      </c>
      <c r="J28" s="3">
        <f>SUM(J4:J27)</f>
        <v>28211759.66</v>
      </c>
      <c r="K28" s="4">
        <f t="shared" si="2"/>
        <v>76.486915675849971</v>
      </c>
      <c r="L28" s="6">
        <f t="shared" si="3"/>
        <v>59.921076609022691</v>
      </c>
      <c r="M28" s="21"/>
    </row>
    <row r="29" spans="1:13" ht="15.75" thickTop="1" x14ac:dyDescent="0.25">
      <c r="M29" s="22"/>
    </row>
    <row r="31" spans="1:13" x14ac:dyDescent="0.25">
      <c r="B31" s="5"/>
      <c r="C31" s="5"/>
      <c r="D31" s="5"/>
      <c r="H31" s="5"/>
      <c r="I31" s="5"/>
      <c r="J31" s="5"/>
    </row>
    <row r="32" spans="1:13" x14ac:dyDescent="0.25">
      <c r="B32" s="5"/>
      <c r="C32" s="5"/>
      <c r="D32" s="5"/>
      <c r="H32" s="5"/>
      <c r="I32" s="5"/>
      <c r="J32" s="5"/>
    </row>
    <row r="33" spans="2:10" x14ac:dyDescent="0.25">
      <c r="B33" s="5"/>
      <c r="C33" s="5"/>
      <c r="D33" s="5"/>
      <c r="H33" s="5"/>
      <c r="I33" s="5"/>
      <c r="J33" s="5"/>
    </row>
    <row r="34" spans="2:10" x14ac:dyDescent="0.25">
      <c r="B34" s="5"/>
      <c r="C34" s="5"/>
      <c r="D34" s="5"/>
      <c r="H34" s="5"/>
      <c r="I34" s="5"/>
      <c r="J34" s="5"/>
    </row>
    <row r="35" spans="2:10" x14ac:dyDescent="0.25">
      <c r="B35" s="5"/>
      <c r="C35" s="5"/>
      <c r="D35" s="5"/>
      <c r="H35" s="5"/>
      <c r="I35" s="5"/>
      <c r="J35" s="5"/>
    </row>
    <row r="36" spans="2:10" x14ac:dyDescent="0.25">
      <c r="B36" s="5"/>
      <c r="C36" s="5"/>
      <c r="D36" s="5"/>
      <c r="H36" s="5"/>
      <c r="I36" s="5"/>
      <c r="J36" s="5"/>
    </row>
    <row r="37" spans="2:10" x14ac:dyDescent="0.25">
      <c r="B37" s="5"/>
      <c r="C37" s="5"/>
      <c r="D37" s="5"/>
      <c r="H37" s="5"/>
      <c r="I37" s="5"/>
      <c r="J37" s="5"/>
    </row>
  </sheetData>
  <mergeCells count="3">
    <mergeCell ref="H2:L2"/>
    <mergeCell ref="B2:F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Calero</dc:creator>
  <cp:lastModifiedBy>Federico Calero</cp:lastModifiedBy>
  <dcterms:created xsi:type="dcterms:W3CDTF">2018-06-22T09:25:49Z</dcterms:created>
  <dcterms:modified xsi:type="dcterms:W3CDTF">2018-06-22T10:24:11Z</dcterms:modified>
</cp:coreProperties>
</file>