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A:\"/>
    </mc:Choice>
  </mc:AlternateContent>
  <bookViews>
    <workbookView xWindow="0" yWindow="0" windowWidth="28800" windowHeight="12210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Q2" i="1" l="1"/>
  <c r="Q30" i="1" s="1"/>
  <c r="Q4" i="1"/>
  <c r="Q6" i="1"/>
  <c r="Q8" i="1"/>
  <c r="Q10" i="1"/>
  <c r="Q12" i="1"/>
  <c r="Q14" i="1"/>
  <c r="Q16" i="1"/>
  <c r="Q18" i="1"/>
  <c r="Q20" i="1"/>
  <c r="Q22" i="1"/>
  <c r="Q24" i="1"/>
  <c r="Q26" i="1"/>
  <c r="Q28" i="1"/>
  <c r="P30" i="1"/>
  <c r="O30" i="1" l="1"/>
  <c r="N30" i="1"/>
  <c r="M30" i="1"/>
  <c r="L30" i="1"/>
  <c r="K30" i="1"/>
  <c r="J30" i="1"/>
  <c r="I30" i="1"/>
  <c r="G30" i="1"/>
  <c r="H30" i="1"/>
  <c r="F30" i="1"/>
  <c r="E30" i="1"/>
  <c r="D30" i="1"/>
</calcChain>
</file>

<file path=xl/sharedStrings.xml><?xml version="1.0" encoding="utf-8"?>
<sst xmlns="http://schemas.openxmlformats.org/spreadsheetml/2006/main" count="173" uniqueCount="146">
  <si>
    <t>CIRUGÍA GRAL Y DIGESTIVO</t>
  </si>
  <si>
    <t>CIRUGÍA MAXILOFACIAL</t>
  </si>
  <si>
    <t>CIRUGÍA PEDIÁTRICA</t>
  </si>
  <si>
    <t>DERMATOLOGIA</t>
  </si>
  <si>
    <t>GINECOLOGÍA</t>
  </si>
  <si>
    <t>NEUROCIRUGIA</t>
  </si>
  <si>
    <t>OFTALMOLOGÍA</t>
  </si>
  <si>
    <t>OTORRINOLARINGOLOGÍA</t>
  </si>
  <si>
    <t>TRAUMATOLOGÍA</t>
  </si>
  <si>
    <t>UROLOGÍA</t>
  </si>
  <si>
    <t>CIRUGÍA TORÁCICA</t>
  </si>
  <si>
    <t>CH TOLEDO</t>
  </si>
  <si>
    <t>Total Pacientes</t>
  </si>
  <si>
    <t>Tiempo medio espera</t>
  </si>
  <si>
    <t>MANCHA CENTRO</t>
  </si>
  <si>
    <t>ALBACETE</t>
  </si>
  <si>
    <t>GUADALAJARA</t>
  </si>
  <si>
    <t>HELLÍN</t>
  </si>
  <si>
    <t>TOMELLOSO</t>
  </si>
  <si>
    <t>VILLARROBLEDO</t>
  </si>
  <si>
    <t>TALAVERA</t>
  </si>
  <si>
    <t>PUERTOLLANO</t>
  </si>
  <si>
    <t>MANZANARES</t>
  </si>
  <si>
    <t>CUENCA</t>
  </si>
  <si>
    <t>ALMANSA</t>
  </si>
  <si>
    <t>VALDEPEÑAS</t>
  </si>
  <si>
    <t>CIUDAD REAL</t>
  </si>
  <si>
    <t>ANGIOLOGÍA / CIR. VASCULAR</t>
  </si>
  <si>
    <t>91,68 días</t>
  </si>
  <si>
    <t>319,53 días</t>
  </si>
  <si>
    <t>168,98 días</t>
  </si>
  <si>
    <t>254,72 días</t>
  </si>
  <si>
    <t>CIRUGÍA PLÁSTICA</t>
  </si>
  <si>
    <t>184,82 días</t>
  </si>
  <si>
    <t>81,41 días</t>
  </si>
  <si>
    <t>110,17 días</t>
  </si>
  <si>
    <t>121,01 días</t>
  </si>
  <si>
    <t>89,13 días</t>
  </si>
  <si>
    <t>132,09 días</t>
  </si>
  <si>
    <t>133,51 días</t>
  </si>
  <si>
    <t>78,54 días</t>
  </si>
  <si>
    <t>77,62 días</t>
  </si>
  <si>
    <t>LISTA DE ESPERA QUIRÚRGICA                                          MARZO DE 2016</t>
  </si>
  <si>
    <t>56,94 días</t>
  </si>
  <si>
    <t>103,16 días</t>
  </si>
  <si>
    <t>126,51 días</t>
  </si>
  <si>
    <t>134 días</t>
  </si>
  <si>
    <t>100,5 días</t>
  </si>
  <si>
    <t>108,22 días</t>
  </si>
  <si>
    <t>173,95 días</t>
  </si>
  <si>
    <t>164,84 días</t>
  </si>
  <si>
    <t>225,71 días</t>
  </si>
  <si>
    <t>242,75 días</t>
  </si>
  <si>
    <t>28,75 días</t>
  </si>
  <si>
    <t>59,82 días</t>
  </si>
  <si>
    <t>74,08 días</t>
  </si>
  <si>
    <t>290,17 días</t>
  </si>
  <si>
    <t>61,09 días</t>
  </si>
  <si>
    <t>144,04 días</t>
  </si>
  <si>
    <t>211,87 días</t>
  </si>
  <si>
    <t>75,03 días</t>
  </si>
  <si>
    <t>66,15 días</t>
  </si>
  <si>
    <t>89,68 días</t>
  </si>
  <si>
    <t>105,33 días</t>
  </si>
  <si>
    <t>86,45 días</t>
  </si>
  <si>
    <t>57,49 días</t>
  </si>
  <si>
    <t>82,05 días</t>
  </si>
  <si>
    <t>75,65 días</t>
  </si>
  <si>
    <t>91,31 días</t>
  </si>
  <si>
    <t>102,51 días</t>
  </si>
  <si>
    <t>73,11 días</t>
  </si>
  <si>
    <t>53,75 días</t>
  </si>
  <si>
    <t>4 días</t>
  </si>
  <si>
    <t>37,91 días</t>
  </si>
  <si>
    <t>55,88 días</t>
  </si>
  <si>
    <t>53,38 días</t>
  </si>
  <si>
    <t>33,26 días</t>
  </si>
  <si>
    <t>30 días</t>
  </si>
  <si>
    <t>60,12 días</t>
  </si>
  <si>
    <t>89,99 días</t>
  </si>
  <si>
    <t>71,16 días</t>
  </si>
  <si>
    <t>51,11 días</t>
  </si>
  <si>
    <t>69,87 días</t>
  </si>
  <si>
    <t>91,87 días</t>
  </si>
  <si>
    <t>61,33 días</t>
  </si>
  <si>
    <t>91,2 días</t>
  </si>
  <si>
    <t>88,53 días</t>
  </si>
  <si>
    <t>172,63 días</t>
  </si>
  <si>
    <t>126,14 días</t>
  </si>
  <si>
    <t>126,36 días</t>
  </si>
  <si>
    <t>69,14 días</t>
  </si>
  <si>
    <t>76,25 días</t>
  </si>
  <si>
    <t>42,3 días</t>
  </si>
  <si>
    <t>70,8 días</t>
  </si>
  <si>
    <t>52,34 días</t>
  </si>
  <si>
    <t>85,93 días</t>
  </si>
  <si>
    <t>59,94 días</t>
  </si>
  <si>
    <t>43,1 días</t>
  </si>
  <si>
    <t>75,26 días</t>
  </si>
  <si>
    <t>18,15 días</t>
  </si>
  <si>
    <t>77,3 días</t>
  </si>
  <si>
    <t>56,69 días</t>
  </si>
  <si>
    <t>116,14 días</t>
  </si>
  <si>
    <t>102,65 días</t>
  </si>
  <si>
    <t>40,69 días</t>
  </si>
  <si>
    <t>48,29 días</t>
  </si>
  <si>
    <t>41,1 días</t>
  </si>
  <si>
    <t>70,45 días</t>
  </si>
  <si>
    <t>37,66 días</t>
  </si>
  <si>
    <t>92,49 días</t>
  </si>
  <si>
    <t>54,35 días</t>
  </si>
  <si>
    <t>105,75 días</t>
  </si>
  <si>
    <t>51,18 días</t>
  </si>
  <si>
    <t>40,11 días</t>
  </si>
  <si>
    <t>75, 35 días</t>
  </si>
  <si>
    <t>55,6 días</t>
  </si>
  <si>
    <t>17 días</t>
  </si>
  <si>
    <t>38,22 días</t>
  </si>
  <si>
    <t>123,93 días</t>
  </si>
  <si>
    <t>53,96 días</t>
  </si>
  <si>
    <t>45,62 días</t>
  </si>
  <si>
    <t>57,51 días</t>
  </si>
  <si>
    <t>33,6 días</t>
  </si>
  <si>
    <t>36,34 días</t>
  </si>
  <si>
    <t>63,25 días</t>
  </si>
  <si>
    <t>89,66 días</t>
  </si>
  <si>
    <t>63,5 días</t>
  </si>
  <si>
    <t>37,7 días</t>
  </si>
  <si>
    <t>36,43 días</t>
  </si>
  <si>
    <t>31,6 días</t>
  </si>
  <si>
    <t>63,17 días</t>
  </si>
  <si>
    <t>46,92 días</t>
  </si>
  <si>
    <t>47,07 días</t>
  </si>
  <si>
    <t>40,04 días</t>
  </si>
  <si>
    <t>68,75 días</t>
  </si>
  <si>
    <t>59,93 días</t>
  </si>
  <si>
    <t>57,74 días</t>
  </si>
  <si>
    <t>46,34 días</t>
  </si>
  <si>
    <t>32,32 días</t>
  </si>
  <si>
    <t>29,77 días</t>
  </si>
  <si>
    <t>60,4 días</t>
  </si>
  <si>
    <t>57,91 días</t>
  </si>
  <si>
    <t>35,37 días</t>
  </si>
  <si>
    <t>70,30 días</t>
  </si>
  <si>
    <t>TOTAL  PACIENTES EN ESPERA POR SERVICIOS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</si>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</sst>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9"/>
      <color rgb="FF073B78"/>
      <name val="Arial"/>
      <family val="2"/>
    </font>
    <font>
      <sz val="9"/>
      <color rgb="FF073B78"/>
      <name val="Arial"/>
      <family val="2"/>
    </font>
    <font>
      <b/>
      <sz val="11"/>
      <color rgb="FF073B7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7">
    <border>
      <left/>
      <right/>
      <top/>
      <bottom/>
      <diagonal/>
    </border>
    <border>
      <left style="thin">
        <color theme="3"/>
      </left>
      <right style="double">
        <color theme="3"/>
      </right>
      <top style="double">
        <color theme="3"/>
      </top>
      <bottom style="double">
        <color theme="3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 style="double">
        <color theme="3"/>
      </right>
      <top style="double">
        <color theme="3"/>
      </top>
      <bottom style="thin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 style="double">
        <color theme="3"/>
      </left>
      <right style="double">
        <color theme="3"/>
      </right>
      <top style="thin">
        <color theme="3"/>
      </top>
      <bottom style="thin">
        <color theme="3"/>
      </bottom>
      <diagonal/>
    </border>
    <border>
      <left style="double">
        <color theme="3"/>
      </left>
      <right style="double">
        <color theme="3"/>
      </right>
      <top style="thin">
        <color theme="3"/>
      </top>
      <bottom style="double">
        <color theme="3"/>
      </bottom>
      <diagonal/>
    </border>
    <border>
      <left style="double">
        <color theme="3"/>
      </left>
      <right style="double">
        <color theme="3"/>
      </right>
      <top style="double">
        <color theme="3"/>
      </top>
      <bottom style="double">
        <color theme="3"/>
      </bottom>
      <diagonal/>
    </border>
    <border>
      <left style="double">
        <color theme="3"/>
      </left>
      <right style="double">
        <color theme="3"/>
      </right>
      <top/>
      <bottom style="thin">
        <color theme="3"/>
      </bottom>
      <diagonal/>
    </border>
    <border>
      <left style="double">
        <color theme="3"/>
      </left>
      <right style="thin">
        <color theme="3"/>
      </right>
      <top style="double">
        <color theme="3"/>
      </top>
      <bottom style="thin">
        <color theme="3"/>
      </bottom>
      <diagonal/>
    </border>
    <border>
      <left style="thin">
        <color theme="3"/>
      </left>
      <right style="double">
        <color theme="3"/>
      </right>
      <top style="thin">
        <color theme="3"/>
      </top>
      <bottom style="double">
        <color theme="3"/>
      </bottom>
      <diagonal/>
    </border>
    <border>
      <left style="thin">
        <color theme="3"/>
      </left>
      <right/>
      <top style="double">
        <color theme="3"/>
      </top>
      <bottom style="double">
        <color theme="3"/>
      </bottom>
      <diagonal/>
    </border>
    <border>
      <left/>
      <right/>
      <top style="double">
        <color theme="3"/>
      </top>
      <bottom style="double">
        <color theme="3"/>
      </bottom>
      <diagonal/>
    </border>
    <border>
      <left/>
      <right style="double">
        <color theme="3"/>
      </right>
      <top style="double">
        <color theme="3"/>
      </top>
      <bottom style="double">
        <color theme="3"/>
      </bottom>
      <diagonal/>
    </border>
    <border>
      <left style="double">
        <color theme="3"/>
      </left>
      <right/>
      <top style="double">
        <color theme="3"/>
      </top>
      <bottom style="double">
        <color theme="3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3" fontId="2" fillId="0" borderId="11" xfId="0" applyNumberFormat="1" applyFont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3" fontId="2" fillId="0" borderId="4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3" fontId="2" fillId="0" borderId="12" xfId="0" applyNumberFormat="1" applyFont="1" applyBorder="1" applyAlignment="1">
      <alignment horizontal="center" wrapText="1"/>
    </xf>
    <xf numFmtId="3" fontId="0" fillId="0" borderId="0" xfId="0" applyNumberForma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workbookViewId="0">
      <selection activeCell="S25" sqref="S25"/>
    </sheetView>
  </sheetViews>
  <sheetFormatPr baseColWidth="10" defaultRowHeight="15" x14ac:dyDescent="0.25"/>
  <cols>
    <col min="3" max="4" width="19.7109375" customWidth="1"/>
    <col min="11" max="11" width="11" customWidth="1"/>
    <col min="12" max="12" width="11.42578125" customWidth="1"/>
  </cols>
  <sheetData>
    <row r="1" spans="1:17" ht="38.25" customHeight="1" thickTop="1" thickBot="1" x14ac:dyDescent="0.3">
      <c r="A1" s="19" t="s">
        <v>42</v>
      </c>
      <c r="B1" s="20"/>
      <c r="C1" s="21"/>
      <c r="D1" s="1" t="s">
        <v>27</v>
      </c>
      <c r="E1" s="1" t="s">
        <v>0</v>
      </c>
      <c r="F1" s="1" t="s">
        <v>1</v>
      </c>
      <c r="G1" s="1" t="s">
        <v>2</v>
      </c>
      <c r="H1" s="1" t="s">
        <v>32</v>
      </c>
      <c r="I1" s="1" t="s">
        <v>10</v>
      </c>
      <c r="J1" s="1" t="s">
        <v>3</v>
      </c>
      <c r="K1" s="1" t="s">
        <v>4</v>
      </c>
      <c r="L1" s="1" t="s">
        <v>5</v>
      </c>
      <c r="M1" s="1" t="s">
        <v>6</v>
      </c>
      <c r="N1" s="1" t="s">
        <v>7</v>
      </c>
      <c r="O1" s="1" t="s">
        <v>8</v>
      </c>
      <c r="P1" s="10" t="s">
        <v>9</v>
      </c>
      <c r="Q1" s="10" t="s">
        <v>145</v>
      </c>
    </row>
    <row r="2" spans="1:17" ht="15.75" thickTop="1" x14ac:dyDescent="0.25">
      <c r="A2" s="15" t="s">
        <v>11</v>
      </c>
      <c r="B2" s="16"/>
      <c r="C2" s="2" t="s">
        <v>12</v>
      </c>
      <c r="D2" s="9">
        <v>375</v>
      </c>
      <c r="E2" s="9">
        <v>2641</v>
      </c>
      <c r="F2" s="9">
        <v>367</v>
      </c>
      <c r="G2" s="9">
        <v>875</v>
      </c>
      <c r="H2" s="9">
        <v>276</v>
      </c>
      <c r="I2" s="7"/>
      <c r="J2" s="9">
        <v>999</v>
      </c>
      <c r="K2" s="9">
        <v>258</v>
      </c>
      <c r="L2" s="9">
        <v>241</v>
      </c>
      <c r="M2" s="9">
        <v>1480</v>
      </c>
      <c r="N2" s="9">
        <v>599</v>
      </c>
      <c r="O2" s="9">
        <v>5029</v>
      </c>
      <c r="P2" s="11">
        <v>774</v>
      </c>
      <c r="Q2" s="11">
        <f>SUM(D2:P2)</f>
        <v>13914</v>
      </c>
    </row>
    <row r="3" spans="1:17" ht="15.75" thickBot="1" x14ac:dyDescent="0.3">
      <c r="A3" s="17"/>
      <c r="B3" s="18"/>
      <c r="C3" s="4" t="s">
        <v>13</v>
      </c>
      <c r="D3" s="8" t="s">
        <v>28</v>
      </c>
      <c r="E3" s="8" t="s">
        <v>30</v>
      </c>
      <c r="F3" s="8" t="s">
        <v>29</v>
      </c>
      <c r="G3" s="8" t="s">
        <v>31</v>
      </c>
      <c r="H3" s="8" t="s">
        <v>33</v>
      </c>
      <c r="I3" s="8"/>
      <c r="J3" s="8" t="s">
        <v>34</v>
      </c>
      <c r="K3" s="8" t="s">
        <v>35</v>
      </c>
      <c r="L3" s="8" t="s">
        <v>36</v>
      </c>
      <c r="M3" s="8" t="s">
        <v>37</v>
      </c>
      <c r="N3" s="8" t="s">
        <v>38</v>
      </c>
      <c r="O3" s="8">
        <v>221.77</v>
      </c>
      <c r="P3" s="12" t="s">
        <v>39</v>
      </c>
      <c r="Q3" s="12"/>
    </row>
    <row r="4" spans="1:17" ht="15.75" thickTop="1" x14ac:dyDescent="0.25">
      <c r="A4" s="15" t="s">
        <v>14</v>
      </c>
      <c r="B4" s="16"/>
      <c r="C4" s="5" t="s">
        <v>12</v>
      </c>
      <c r="D4" s="9"/>
      <c r="E4" s="9">
        <v>780</v>
      </c>
      <c r="F4" s="9"/>
      <c r="G4" s="9"/>
      <c r="H4" s="9"/>
      <c r="I4" s="7"/>
      <c r="J4" s="9">
        <v>267</v>
      </c>
      <c r="K4" s="9">
        <v>109</v>
      </c>
      <c r="L4" s="9"/>
      <c r="M4" s="9">
        <v>824</v>
      </c>
      <c r="N4" s="9">
        <v>229</v>
      </c>
      <c r="O4" s="9">
        <v>1000</v>
      </c>
      <c r="P4" s="11">
        <v>305</v>
      </c>
      <c r="Q4" s="11">
        <f>SUM(D4:P4)</f>
        <v>3514</v>
      </c>
    </row>
    <row r="5" spans="1:17" ht="15.75" thickBot="1" x14ac:dyDescent="0.3">
      <c r="A5" s="17"/>
      <c r="B5" s="18"/>
      <c r="C5" s="3" t="s">
        <v>13</v>
      </c>
      <c r="D5" s="8"/>
      <c r="E5" s="8" t="s">
        <v>40</v>
      </c>
      <c r="F5" s="8"/>
      <c r="G5" s="8"/>
      <c r="H5" s="8"/>
      <c r="I5" s="8"/>
      <c r="J5" s="8" t="s">
        <v>41</v>
      </c>
      <c r="K5" s="8" t="s">
        <v>43</v>
      </c>
      <c r="L5" s="8"/>
      <c r="M5" s="8" t="s">
        <v>44</v>
      </c>
      <c r="N5" s="8" t="s">
        <v>45</v>
      </c>
      <c r="O5" s="8" t="s">
        <v>46</v>
      </c>
      <c r="P5" s="12" t="s">
        <v>47</v>
      </c>
      <c r="Q5" s="12"/>
    </row>
    <row r="6" spans="1:17" ht="15.75" thickTop="1" x14ac:dyDescent="0.25">
      <c r="A6" s="15" t="s">
        <v>15</v>
      </c>
      <c r="B6" s="16"/>
      <c r="C6" s="3" t="s">
        <v>12</v>
      </c>
      <c r="D6" s="9">
        <v>187</v>
      </c>
      <c r="E6" s="9">
        <v>899</v>
      </c>
      <c r="F6" s="9">
        <v>121</v>
      </c>
      <c r="G6" s="9">
        <v>717</v>
      </c>
      <c r="H6" s="9">
        <v>377</v>
      </c>
      <c r="I6" s="7">
        <v>24</v>
      </c>
      <c r="J6" s="9">
        <v>40</v>
      </c>
      <c r="K6" s="9">
        <v>115</v>
      </c>
      <c r="L6" s="9">
        <v>525</v>
      </c>
      <c r="M6" s="9">
        <v>1060</v>
      </c>
      <c r="N6" s="9">
        <v>408</v>
      </c>
      <c r="O6" s="9">
        <v>2030</v>
      </c>
      <c r="P6" s="11">
        <v>214</v>
      </c>
      <c r="Q6" s="11">
        <f>SUM(D6:P6)</f>
        <v>6717</v>
      </c>
    </row>
    <row r="7" spans="1:17" ht="15.75" thickBot="1" x14ac:dyDescent="0.3">
      <c r="A7" s="17"/>
      <c r="B7" s="18"/>
      <c r="C7" s="3" t="s">
        <v>13</v>
      </c>
      <c r="D7" s="8" t="s">
        <v>48</v>
      </c>
      <c r="E7" s="8" t="s">
        <v>49</v>
      </c>
      <c r="F7" s="8" t="s">
        <v>50</v>
      </c>
      <c r="G7" s="8" t="s">
        <v>51</v>
      </c>
      <c r="H7" s="8" t="s">
        <v>52</v>
      </c>
      <c r="I7" s="8" t="s">
        <v>53</v>
      </c>
      <c r="J7" s="8" t="s">
        <v>54</v>
      </c>
      <c r="K7" s="8" t="s">
        <v>55</v>
      </c>
      <c r="L7" s="8" t="s">
        <v>56</v>
      </c>
      <c r="M7" s="8" t="s">
        <v>57</v>
      </c>
      <c r="N7" s="8" t="s">
        <v>58</v>
      </c>
      <c r="O7" s="8" t="s">
        <v>59</v>
      </c>
      <c r="P7" s="12" t="s">
        <v>60</v>
      </c>
      <c r="Q7" s="12"/>
    </row>
    <row r="8" spans="1:17" ht="15.75" thickTop="1" x14ac:dyDescent="0.25">
      <c r="A8" s="15" t="s">
        <v>16</v>
      </c>
      <c r="B8" s="16"/>
      <c r="C8" s="3" t="s">
        <v>12</v>
      </c>
      <c r="D8" s="9">
        <v>97</v>
      </c>
      <c r="E8" s="9">
        <v>781</v>
      </c>
      <c r="F8" s="9">
        <v>36</v>
      </c>
      <c r="G8" s="9"/>
      <c r="H8" s="9">
        <v>69</v>
      </c>
      <c r="I8" s="7"/>
      <c r="J8" s="9">
        <v>366</v>
      </c>
      <c r="K8" s="9">
        <v>107</v>
      </c>
      <c r="L8" s="9"/>
      <c r="M8" s="9">
        <v>587</v>
      </c>
      <c r="N8" s="9">
        <v>289</v>
      </c>
      <c r="O8" s="9">
        <v>732</v>
      </c>
      <c r="P8" s="11">
        <v>427</v>
      </c>
      <c r="Q8" s="11">
        <f>SUM(D8:P8)</f>
        <v>3491</v>
      </c>
    </row>
    <row r="9" spans="1:17" ht="15.75" thickBot="1" x14ac:dyDescent="0.3">
      <c r="A9" s="17"/>
      <c r="B9" s="18"/>
      <c r="C9" s="3" t="s">
        <v>13</v>
      </c>
      <c r="D9" s="8" t="s">
        <v>61</v>
      </c>
      <c r="E9" s="8" t="s">
        <v>62</v>
      </c>
      <c r="F9" s="8" t="s">
        <v>63</v>
      </c>
      <c r="G9" s="8"/>
      <c r="H9" s="8" t="s">
        <v>64</v>
      </c>
      <c r="I9" s="8"/>
      <c r="J9" s="8" t="s">
        <v>65</v>
      </c>
      <c r="K9" s="8" t="s">
        <v>66</v>
      </c>
      <c r="L9" s="8"/>
      <c r="M9" s="8" t="s">
        <v>67</v>
      </c>
      <c r="N9" s="8" t="s">
        <v>68</v>
      </c>
      <c r="O9" s="8" t="s">
        <v>69</v>
      </c>
      <c r="P9" s="12" t="s">
        <v>70</v>
      </c>
      <c r="Q9" s="12"/>
    </row>
    <row r="10" spans="1:17" ht="15.75" thickTop="1" x14ac:dyDescent="0.25">
      <c r="A10" s="15" t="s">
        <v>17</v>
      </c>
      <c r="B10" s="16"/>
      <c r="C10" s="3" t="s">
        <v>12</v>
      </c>
      <c r="D10" s="6"/>
      <c r="E10" s="6">
        <v>133</v>
      </c>
      <c r="F10" s="6"/>
      <c r="G10" s="6"/>
      <c r="H10" s="6"/>
      <c r="I10" s="7"/>
      <c r="J10" s="6">
        <v>6</v>
      </c>
      <c r="K10" s="6">
        <v>66</v>
      </c>
      <c r="L10" s="6"/>
      <c r="M10" s="6">
        <v>243</v>
      </c>
      <c r="N10" s="6">
        <v>82</v>
      </c>
      <c r="O10" s="6">
        <v>85</v>
      </c>
      <c r="P10" s="7">
        <v>56</v>
      </c>
      <c r="Q10" s="11">
        <f>SUM(D10:P10)</f>
        <v>671</v>
      </c>
    </row>
    <row r="11" spans="1:17" ht="15.75" thickBot="1" x14ac:dyDescent="0.3">
      <c r="A11" s="17"/>
      <c r="B11" s="18"/>
      <c r="C11" s="3" t="s">
        <v>13</v>
      </c>
      <c r="D11" s="8"/>
      <c r="E11" s="8" t="s">
        <v>71</v>
      </c>
      <c r="F11" s="8"/>
      <c r="G11" s="8"/>
      <c r="H11" s="8"/>
      <c r="I11" s="8"/>
      <c r="J11" s="8" t="s">
        <v>72</v>
      </c>
      <c r="K11" s="8" t="s">
        <v>73</v>
      </c>
      <c r="L11" s="8"/>
      <c r="M11" s="8" t="s">
        <v>74</v>
      </c>
      <c r="N11" s="8" t="s">
        <v>75</v>
      </c>
      <c r="O11" s="8" t="s">
        <v>76</v>
      </c>
      <c r="P11" s="12" t="s">
        <v>77</v>
      </c>
      <c r="Q11" s="12"/>
    </row>
    <row r="12" spans="1:17" ht="15.75" thickTop="1" x14ac:dyDescent="0.25">
      <c r="A12" s="15" t="s">
        <v>18</v>
      </c>
      <c r="B12" s="16"/>
      <c r="C12" s="3" t="s">
        <v>12</v>
      </c>
      <c r="D12" s="6"/>
      <c r="E12" s="6">
        <v>252</v>
      </c>
      <c r="F12" s="6"/>
      <c r="G12" s="6"/>
      <c r="H12" s="6"/>
      <c r="I12" s="7"/>
      <c r="J12" s="6">
        <v>272</v>
      </c>
      <c r="K12" s="6">
        <v>64</v>
      </c>
      <c r="L12" s="6"/>
      <c r="M12" s="6">
        <v>207</v>
      </c>
      <c r="N12" s="6">
        <v>39</v>
      </c>
      <c r="O12" s="6">
        <v>234</v>
      </c>
      <c r="P12" s="7">
        <v>21</v>
      </c>
      <c r="Q12" s="11">
        <f>SUM(D12:P12)</f>
        <v>1089</v>
      </c>
    </row>
    <row r="13" spans="1:17" ht="15.75" thickBot="1" x14ac:dyDescent="0.3">
      <c r="A13" s="17"/>
      <c r="B13" s="18"/>
      <c r="C13" s="3" t="s">
        <v>13</v>
      </c>
      <c r="D13" s="8"/>
      <c r="E13" s="8" t="s">
        <v>78</v>
      </c>
      <c r="F13" s="8"/>
      <c r="G13" s="8"/>
      <c r="H13" s="8"/>
      <c r="I13" s="8"/>
      <c r="J13" s="8" t="s">
        <v>79</v>
      </c>
      <c r="K13" s="8" t="s">
        <v>80</v>
      </c>
      <c r="L13" s="8"/>
      <c r="M13" s="8" t="s">
        <v>81</v>
      </c>
      <c r="N13" s="8" t="s">
        <v>82</v>
      </c>
      <c r="O13" s="8" t="s">
        <v>83</v>
      </c>
      <c r="P13" s="12" t="s">
        <v>84</v>
      </c>
      <c r="Q13" s="12"/>
    </row>
    <row r="14" spans="1:17" ht="15.75" thickTop="1" x14ac:dyDescent="0.25">
      <c r="A14" s="15" t="s">
        <v>19</v>
      </c>
      <c r="B14" s="16"/>
      <c r="C14" s="3" t="s">
        <v>12</v>
      </c>
      <c r="D14" s="6"/>
      <c r="E14" s="6">
        <v>304</v>
      </c>
      <c r="F14" s="6"/>
      <c r="G14" s="6"/>
      <c r="H14" s="6"/>
      <c r="I14" s="7"/>
      <c r="J14" s="6">
        <v>49</v>
      </c>
      <c r="K14" s="6">
        <v>40</v>
      </c>
      <c r="L14" s="6"/>
      <c r="M14" s="6">
        <v>646</v>
      </c>
      <c r="N14" s="6">
        <v>100</v>
      </c>
      <c r="O14" s="6">
        <v>509</v>
      </c>
      <c r="P14" s="7">
        <v>102</v>
      </c>
      <c r="Q14" s="11">
        <f>SUM(D14:P14)</f>
        <v>1750</v>
      </c>
    </row>
    <row r="15" spans="1:17" ht="15.75" thickBot="1" x14ac:dyDescent="0.3">
      <c r="A15" s="17"/>
      <c r="B15" s="18"/>
      <c r="C15" s="3" t="s">
        <v>13</v>
      </c>
      <c r="D15" s="8"/>
      <c r="E15" s="8" t="s">
        <v>85</v>
      </c>
      <c r="F15" s="8"/>
      <c r="G15" s="8"/>
      <c r="H15" s="8"/>
      <c r="I15" s="8"/>
      <c r="J15" s="8" t="s">
        <v>86</v>
      </c>
      <c r="K15" s="8" t="s">
        <v>48</v>
      </c>
      <c r="L15" s="8"/>
      <c r="M15" s="8" t="s">
        <v>87</v>
      </c>
      <c r="N15" s="8" t="s">
        <v>88</v>
      </c>
      <c r="O15" s="8" t="s">
        <v>89</v>
      </c>
      <c r="P15" s="12" t="s">
        <v>90</v>
      </c>
      <c r="Q15" s="12"/>
    </row>
    <row r="16" spans="1:17" ht="15.75" thickTop="1" x14ac:dyDescent="0.25">
      <c r="A16" s="15" t="s">
        <v>20</v>
      </c>
      <c r="B16" s="16"/>
      <c r="C16" s="3" t="s">
        <v>12</v>
      </c>
      <c r="D16" s="6"/>
      <c r="E16" s="6">
        <v>642</v>
      </c>
      <c r="F16" s="6"/>
      <c r="G16" s="6"/>
      <c r="H16" s="6"/>
      <c r="I16" s="7"/>
      <c r="J16" s="6">
        <v>197</v>
      </c>
      <c r="K16" s="6">
        <v>123</v>
      </c>
      <c r="L16" s="6"/>
      <c r="M16" s="6">
        <v>781</v>
      </c>
      <c r="N16" s="6">
        <v>122</v>
      </c>
      <c r="O16" s="6">
        <v>475</v>
      </c>
      <c r="P16" s="7">
        <v>146</v>
      </c>
      <c r="Q16" s="11">
        <f>SUM(D16:P16)</f>
        <v>2486</v>
      </c>
    </row>
    <row r="17" spans="1:18" ht="15.75" thickBot="1" x14ac:dyDescent="0.3">
      <c r="A17" s="17"/>
      <c r="B17" s="18"/>
      <c r="C17" s="3" t="s">
        <v>13</v>
      </c>
      <c r="D17" s="8"/>
      <c r="E17" s="8" t="s">
        <v>91</v>
      </c>
      <c r="F17" s="8"/>
      <c r="G17" s="8"/>
      <c r="H17" s="8"/>
      <c r="I17" s="8"/>
      <c r="J17" s="8" t="s">
        <v>92</v>
      </c>
      <c r="K17" s="8" t="s">
        <v>93</v>
      </c>
      <c r="L17" s="8"/>
      <c r="M17" s="8" t="s">
        <v>95</v>
      </c>
      <c r="N17" s="8" t="s">
        <v>94</v>
      </c>
      <c r="O17" s="8" t="s">
        <v>96</v>
      </c>
      <c r="P17" s="12" t="s">
        <v>97</v>
      </c>
      <c r="Q17" s="12"/>
    </row>
    <row r="18" spans="1:18" ht="15.75" thickTop="1" x14ac:dyDescent="0.25">
      <c r="A18" s="15" t="s">
        <v>21</v>
      </c>
      <c r="B18" s="16"/>
      <c r="C18" s="3" t="s">
        <v>12</v>
      </c>
      <c r="D18" s="6"/>
      <c r="E18" s="6">
        <v>264</v>
      </c>
      <c r="F18" s="6"/>
      <c r="G18" s="6"/>
      <c r="H18" s="6"/>
      <c r="I18" s="7"/>
      <c r="J18" s="6">
        <v>13</v>
      </c>
      <c r="K18" s="6">
        <v>108</v>
      </c>
      <c r="L18" s="6"/>
      <c r="M18" s="6">
        <v>315</v>
      </c>
      <c r="N18" s="6">
        <v>146</v>
      </c>
      <c r="O18" s="6">
        <v>232</v>
      </c>
      <c r="P18" s="7">
        <v>68</v>
      </c>
      <c r="Q18" s="11">
        <f>SUM(D18:P18)</f>
        <v>1146</v>
      </c>
    </row>
    <row r="19" spans="1:18" ht="15.75" thickBot="1" x14ac:dyDescent="0.3">
      <c r="A19" s="17"/>
      <c r="B19" s="18"/>
      <c r="C19" s="3" t="s">
        <v>13</v>
      </c>
      <c r="D19" s="8"/>
      <c r="E19" s="8" t="s">
        <v>98</v>
      </c>
      <c r="F19" s="8"/>
      <c r="G19" s="8"/>
      <c r="H19" s="8"/>
      <c r="I19" s="8"/>
      <c r="J19" s="8" t="s">
        <v>99</v>
      </c>
      <c r="K19" s="8" t="s">
        <v>100</v>
      </c>
      <c r="L19" s="8"/>
      <c r="M19" s="8" t="s">
        <v>101</v>
      </c>
      <c r="N19" s="8" t="s">
        <v>102</v>
      </c>
      <c r="O19" s="8" t="s">
        <v>103</v>
      </c>
      <c r="P19" s="12" t="s">
        <v>104</v>
      </c>
      <c r="Q19" s="12"/>
    </row>
    <row r="20" spans="1:18" ht="15.75" thickTop="1" x14ac:dyDescent="0.25">
      <c r="A20" s="15" t="s">
        <v>22</v>
      </c>
      <c r="B20" s="16"/>
      <c r="C20" s="3" t="s">
        <v>12</v>
      </c>
      <c r="D20" s="6"/>
      <c r="E20" s="6">
        <v>104</v>
      </c>
      <c r="F20" s="6"/>
      <c r="G20" s="6"/>
      <c r="H20" s="6"/>
      <c r="I20" s="7"/>
      <c r="J20" s="6"/>
      <c r="K20" s="6">
        <v>49</v>
      </c>
      <c r="L20" s="6"/>
      <c r="M20" s="6">
        <v>154</v>
      </c>
      <c r="N20" s="6">
        <v>32</v>
      </c>
      <c r="O20" s="6">
        <v>215</v>
      </c>
      <c r="P20" s="7">
        <v>85</v>
      </c>
      <c r="Q20" s="11">
        <f>SUM(D20:P20)</f>
        <v>639</v>
      </c>
    </row>
    <row r="21" spans="1:18" ht="15.75" thickBot="1" x14ac:dyDescent="0.3">
      <c r="A21" s="17"/>
      <c r="B21" s="18"/>
      <c r="C21" s="3" t="s">
        <v>13</v>
      </c>
      <c r="D21" s="8"/>
      <c r="E21" s="8" t="s">
        <v>105</v>
      </c>
      <c r="F21" s="8"/>
      <c r="G21" s="8"/>
      <c r="H21" s="8"/>
      <c r="I21" s="8"/>
      <c r="J21" s="8"/>
      <c r="K21" s="8" t="s">
        <v>106</v>
      </c>
      <c r="L21" s="8"/>
      <c r="M21" s="8" t="s">
        <v>107</v>
      </c>
      <c r="N21" s="8" t="s">
        <v>108</v>
      </c>
      <c r="O21" s="8" t="s">
        <v>109</v>
      </c>
      <c r="P21" s="12" t="s">
        <v>110</v>
      </c>
      <c r="Q21" s="12"/>
    </row>
    <row r="22" spans="1:18" ht="15.75" thickTop="1" x14ac:dyDescent="0.25">
      <c r="A22" s="15" t="s">
        <v>23</v>
      </c>
      <c r="B22" s="16"/>
      <c r="C22" s="3" t="s">
        <v>12</v>
      </c>
      <c r="D22" s="6">
        <v>96</v>
      </c>
      <c r="E22" s="6">
        <v>282</v>
      </c>
      <c r="F22" s="6">
        <v>35</v>
      </c>
      <c r="G22" s="6"/>
      <c r="H22" s="6"/>
      <c r="I22" s="7"/>
      <c r="J22" s="6">
        <v>30</v>
      </c>
      <c r="K22" s="6">
        <v>47</v>
      </c>
      <c r="L22" s="6"/>
      <c r="M22" s="6">
        <v>648</v>
      </c>
      <c r="N22" s="6">
        <v>117</v>
      </c>
      <c r="O22" s="6">
        <v>599</v>
      </c>
      <c r="P22" s="7">
        <v>162</v>
      </c>
      <c r="Q22" s="11">
        <f>SUM(D22:P22)</f>
        <v>2016</v>
      </c>
    </row>
    <row r="23" spans="1:18" ht="15.75" thickBot="1" x14ac:dyDescent="0.3">
      <c r="A23" s="17"/>
      <c r="B23" s="18"/>
      <c r="C23" s="3" t="s">
        <v>13</v>
      </c>
      <c r="D23" s="8" t="s">
        <v>111</v>
      </c>
      <c r="E23" s="8" t="s">
        <v>112</v>
      </c>
      <c r="F23" s="8" t="s">
        <v>113</v>
      </c>
      <c r="G23" s="8"/>
      <c r="H23" s="8"/>
      <c r="I23" s="8"/>
      <c r="J23" s="8" t="s">
        <v>116</v>
      </c>
      <c r="K23" s="8" t="s">
        <v>115</v>
      </c>
      <c r="L23" s="8"/>
      <c r="M23" s="8" t="s">
        <v>114</v>
      </c>
      <c r="N23" s="8" t="s">
        <v>117</v>
      </c>
      <c r="O23" s="8" t="s">
        <v>118</v>
      </c>
      <c r="P23" s="12" t="s">
        <v>119</v>
      </c>
      <c r="Q23" s="12"/>
    </row>
    <row r="24" spans="1:18" ht="15.75" thickTop="1" x14ac:dyDescent="0.25">
      <c r="A24" s="15" t="s">
        <v>24</v>
      </c>
      <c r="B24" s="16"/>
      <c r="C24" s="3" t="s">
        <v>12</v>
      </c>
      <c r="D24" s="6"/>
      <c r="E24" s="6">
        <v>215</v>
      </c>
      <c r="F24" s="6"/>
      <c r="G24" s="6"/>
      <c r="H24" s="6"/>
      <c r="I24" s="7"/>
      <c r="J24" s="6">
        <v>8</v>
      </c>
      <c r="K24" s="6">
        <v>25</v>
      </c>
      <c r="L24" s="6"/>
      <c r="M24" s="6">
        <v>113</v>
      </c>
      <c r="N24" s="6">
        <v>20</v>
      </c>
      <c r="O24" s="6">
        <v>304</v>
      </c>
      <c r="P24" s="7">
        <v>30</v>
      </c>
      <c r="Q24" s="11">
        <f>SUM(D24:P24)</f>
        <v>715</v>
      </c>
    </row>
    <row r="25" spans="1:18" ht="15.75" thickBot="1" x14ac:dyDescent="0.3">
      <c r="A25" s="17"/>
      <c r="B25" s="18"/>
      <c r="C25" s="3" t="s">
        <v>13</v>
      </c>
      <c r="D25" s="8"/>
      <c r="E25" s="8" t="s">
        <v>121</v>
      </c>
      <c r="F25" s="8"/>
      <c r="G25" s="8"/>
      <c r="H25" s="8"/>
      <c r="I25" s="8"/>
      <c r="J25" s="8" t="s">
        <v>120</v>
      </c>
      <c r="K25" s="8" t="s">
        <v>122</v>
      </c>
      <c r="L25" s="8"/>
      <c r="M25" s="8" t="s">
        <v>123</v>
      </c>
      <c r="N25" s="8" t="s">
        <v>124</v>
      </c>
      <c r="O25" s="8" t="s">
        <v>125</v>
      </c>
      <c r="P25" s="12" t="s">
        <v>126</v>
      </c>
      <c r="Q25" s="12"/>
    </row>
    <row r="26" spans="1:18" ht="15.75" thickTop="1" x14ac:dyDescent="0.25">
      <c r="A26" s="15" t="s">
        <v>25</v>
      </c>
      <c r="B26" s="16"/>
      <c r="C26" s="3" t="s">
        <v>12</v>
      </c>
      <c r="D26" s="6"/>
      <c r="E26" s="6">
        <v>189</v>
      </c>
      <c r="F26" s="6"/>
      <c r="G26" s="6"/>
      <c r="H26" s="6"/>
      <c r="I26" s="7"/>
      <c r="J26" s="6">
        <v>7</v>
      </c>
      <c r="K26" s="6">
        <v>35</v>
      </c>
      <c r="L26" s="6"/>
      <c r="M26" s="6">
        <v>292</v>
      </c>
      <c r="N26" s="6">
        <v>51</v>
      </c>
      <c r="O26" s="6">
        <v>249</v>
      </c>
      <c r="P26" s="7">
        <v>77</v>
      </c>
      <c r="Q26" s="11">
        <f>SUM(D26:P26)</f>
        <v>900</v>
      </c>
    </row>
    <row r="27" spans="1:18" ht="15.75" thickBot="1" x14ac:dyDescent="0.3">
      <c r="A27" s="17"/>
      <c r="B27" s="18"/>
      <c r="C27" s="3" t="s">
        <v>13</v>
      </c>
      <c r="D27" s="8"/>
      <c r="E27" s="8" t="s">
        <v>127</v>
      </c>
      <c r="F27" s="8"/>
      <c r="G27" s="8"/>
      <c r="H27" s="8"/>
      <c r="I27" s="8"/>
      <c r="J27" s="8" t="s">
        <v>128</v>
      </c>
      <c r="K27" s="8" t="s">
        <v>129</v>
      </c>
      <c r="L27" s="8"/>
      <c r="M27" s="8" t="s">
        <v>130</v>
      </c>
      <c r="N27" s="8" t="s">
        <v>131</v>
      </c>
      <c r="O27" s="8" t="s">
        <v>132</v>
      </c>
      <c r="P27" s="12" t="s">
        <v>133</v>
      </c>
      <c r="Q27" s="12"/>
    </row>
    <row r="28" spans="1:18" ht="15.75" thickTop="1" x14ac:dyDescent="0.25">
      <c r="A28" s="15" t="s">
        <v>26</v>
      </c>
      <c r="B28" s="16"/>
      <c r="C28" s="3" t="s">
        <v>12</v>
      </c>
      <c r="D28" s="6">
        <v>104</v>
      </c>
      <c r="E28" s="6">
        <v>613</v>
      </c>
      <c r="F28" s="6">
        <v>93</v>
      </c>
      <c r="G28" s="6"/>
      <c r="H28" s="6"/>
      <c r="I28" s="7"/>
      <c r="J28" s="6">
        <v>314</v>
      </c>
      <c r="K28" s="6">
        <v>77</v>
      </c>
      <c r="L28" s="6">
        <v>39</v>
      </c>
      <c r="M28" s="6">
        <v>767</v>
      </c>
      <c r="N28" s="6">
        <v>169</v>
      </c>
      <c r="O28" s="6">
        <v>403</v>
      </c>
      <c r="P28" s="7">
        <v>532</v>
      </c>
      <c r="Q28" s="11">
        <f>SUM(D28:P28)</f>
        <v>3111</v>
      </c>
    </row>
    <row r="29" spans="1:18" ht="15.75" thickBot="1" x14ac:dyDescent="0.3">
      <c r="A29" s="17"/>
      <c r="B29" s="18"/>
      <c r="C29" s="4" t="s">
        <v>13</v>
      </c>
      <c r="D29" s="8" t="s">
        <v>134</v>
      </c>
      <c r="E29" s="8" t="s">
        <v>135</v>
      </c>
      <c r="F29" s="8" t="s">
        <v>136</v>
      </c>
      <c r="G29" s="8"/>
      <c r="H29" s="8"/>
      <c r="I29" s="8"/>
      <c r="J29" s="8" t="s">
        <v>137</v>
      </c>
      <c r="K29" s="8" t="s">
        <v>138</v>
      </c>
      <c r="L29" s="8" t="s">
        <v>139</v>
      </c>
      <c r="M29" s="8" t="s">
        <v>140</v>
      </c>
      <c r="N29" s="8" t="s">
        <v>141</v>
      </c>
      <c r="O29" s="8" t="s">
        <v>142</v>
      </c>
      <c r="P29" s="12" t="s">
        <v>143</v>
      </c>
      <c r="Q29" s="12"/>
    </row>
    <row r="30" spans="1:18" ht="16.5" thickTop="1" thickBot="1" x14ac:dyDescent="0.3">
      <c r="A30" s="22" t="s">
        <v>144</v>
      </c>
      <c r="B30" s="23"/>
      <c r="C30" s="24"/>
      <c r="D30" s="13">
        <f>D2+D6+D8+D22+D28</f>
        <v>859</v>
      </c>
      <c r="E30" s="13">
        <f t="shared" ref="E30:Q30" si="0">E2+E4+E6+E8+E10+E12+E14+E16+E18+E20+E22+E24+E26+E28</f>
        <v>8099</v>
      </c>
      <c r="F30" s="13">
        <f t="shared" si="0"/>
        <v>652</v>
      </c>
      <c r="G30" s="13">
        <f t="shared" si="0"/>
        <v>1592</v>
      </c>
      <c r="H30" s="13">
        <f t="shared" si="0"/>
        <v>722</v>
      </c>
      <c r="I30" s="13">
        <f t="shared" si="0"/>
        <v>24</v>
      </c>
      <c r="J30" s="13">
        <f t="shared" si="0"/>
        <v>2568</v>
      </c>
      <c r="K30" s="13">
        <f t="shared" si="0"/>
        <v>1223</v>
      </c>
      <c r="L30" s="13">
        <f t="shared" si="0"/>
        <v>805</v>
      </c>
      <c r="M30" s="13">
        <f t="shared" si="0"/>
        <v>8117</v>
      </c>
      <c r="N30" s="13">
        <f t="shared" si="0"/>
        <v>2403</v>
      </c>
      <c r="O30" s="13">
        <f t="shared" si="0"/>
        <v>12096</v>
      </c>
      <c r="P30" s="13">
        <f t="shared" si="0"/>
        <v>2999</v>
      </c>
      <c r="Q30" s="13">
        <f t="shared" si="0"/>
        <v>42159</v>
      </c>
      <c r="R30" s="14"/>
    </row>
    <row r="31" spans="1:18" ht="15.75" thickTop="1" x14ac:dyDescent="0.25"/>
  </sheetData>
  <mergeCells count="16">
    <mergeCell ref="A26:B27"/>
    <mergeCell ref="A1:C1"/>
    <mergeCell ref="A28:B29"/>
    <mergeCell ref="A30:C30"/>
    <mergeCell ref="A14:B15"/>
    <mergeCell ref="A16:B17"/>
    <mergeCell ref="A18:B19"/>
    <mergeCell ref="A20:B21"/>
    <mergeCell ref="A22:B23"/>
    <mergeCell ref="A24:B25"/>
    <mergeCell ref="A2:B3"/>
    <mergeCell ref="A4:B5"/>
    <mergeCell ref="A6:B7"/>
    <mergeCell ref="A8:B9"/>
    <mergeCell ref="A10:B11"/>
    <mergeCell ref="A12:B13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 CALERO</dc:creator>
  <cp:lastModifiedBy>Dayron Arronte Hernandez</cp:lastModifiedBy>
  <cp:lastPrinted>2016-05-10T09:46:16Z</cp:lastPrinted>
  <dcterms:created xsi:type="dcterms:W3CDTF">2016-05-10T08:45:35Z</dcterms:created>
  <dcterms:modified xsi:type="dcterms:W3CDTF">2016-05-10T10:45:35Z</dcterms:modified>
  <cp:contentStatus/>
</cp:coreProperties>
</file>